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801"/>
  </bookViews>
  <sheets>
    <sheet name="2022年衔接资金" sheetId="18" r:id="rId1"/>
  </sheets>
  <definedNames>
    <definedName name="_xlnm._FilterDatabase" localSheetId="0" hidden="1">'2022年衔接资金'!$A$4:$S$212</definedName>
  </definedNames>
  <calcPr calcId="144525"/>
</workbook>
</file>

<file path=xl/sharedStrings.xml><?xml version="1.0" encoding="utf-8"?>
<sst xmlns="http://schemas.openxmlformats.org/spreadsheetml/2006/main" count="1688" uniqueCount="777">
  <si>
    <t>2022年泌阳县财政衔接资金项目完成情况</t>
  </si>
  <si>
    <t>省辖市</t>
  </si>
  <si>
    <t>县（市、区）</t>
  </si>
  <si>
    <t>序号</t>
  </si>
  <si>
    <t>项目名称</t>
  </si>
  <si>
    <t>项目性质</t>
  </si>
  <si>
    <t>项目牵头单位</t>
  </si>
  <si>
    <t>建设地点</t>
  </si>
  <si>
    <t>主要建设内容</t>
  </si>
  <si>
    <t>绩效目标</t>
  </si>
  <si>
    <t>财政衔接资金安排数</t>
  </si>
  <si>
    <t>财政衔接资金支出数</t>
  </si>
  <si>
    <t>合计</t>
  </si>
  <si>
    <t>中央</t>
  </si>
  <si>
    <t>省</t>
  </si>
  <si>
    <t>市</t>
  </si>
  <si>
    <t>县</t>
  </si>
  <si>
    <t>驻马店市</t>
  </si>
  <si>
    <t>泌阳县</t>
  </si>
  <si>
    <t>2022年泌阳县春水镇和庄村巩固基础设施提升项目</t>
  </si>
  <si>
    <t>村基础设施</t>
  </si>
  <si>
    <t>县乡村振兴局</t>
  </si>
  <si>
    <t>和庄村</t>
  </si>
  <si>
    <r>
      <t>新建C25道路9541㎡，砂砾石垫层厚0.2m，混疑土道路厚0.18m；转弯半径44m</t>
    </r>
    <r>
      <rPr>
        <sz val="10"/>
        <rFont val="宋体"/>
        <charset val="134"/>
      </rPr>
      <t>²</t>
    </r>
    <r>
      <rPr>
        <sz val="10"/>
        <rFont val="黑体"/>
        <charset val="134"/>
      </rPr>
      <t>。</t>
    </r>
  </si>
  <si>
    <r>
      <t>产出指标:新建C25道路9541㎡，砂砾石垫层厚0.2m，混疑土道路厚0.18m;转弯半径44m</t>
    </r>
    <r>
      <rPr>
        <sz val="10"/>
        <rFont val="宋体"/>
        <charset val="134"/>
      </rPr>
      <t>²</t>
    </r>
    <r>
      <rPr>
        <sz val="10"/>
        <rFont val="黑体"/>
        <charset val="134"/>
      </rPr>
      <t>。效益指标：解决和庄村群众出行难问题，改善该村居住环境；满意度指标：受益群众满意度100%</t>
    </r>
  </si>
  <si>
    <t>2022年泌阳县春水镇毛胡张村巩固基础设施提升项目</t>
  </si>
  <si>
    <t>毛胡张村</t>
  </si>
  <si>
    <r>
      <t>新建C25道路819㎡，砂砾石垫层厚0.2m，混疑土道路厚0.19m；转弯半径4m</t>
    </r>
    <r>
      <rPr>
        <sz val="10"/>
        <rFont val="宋体"/>
        <charset val="134"/>
      </rPr>
      <t>²</t>
    </r>
    <r>
      <rPr>
        <sz val="10"/>
        <rFont val="黑体"/>
        <charset val="134"/>
      </rPr>
      <t>。</t>
    </r>
  </si>
  <si>
    <r>
      <t>产出指标:新建C25道路819㎡，砂砾石垫层厚0.2m，混疑土道路厚0.18m；转弯半径4m</t>
    </r>
    <r>
      <rPr>
        <sz val="10"/>
        <rFont val="宋体"/>
        <charset val="134"/>
      </rPr>
      <t>²</t>
    </r>
    <r>
      <rPr>
        <sz val="10"/>
        <rFont val="黑体"/>
        <charset val="134"/>
      </rPr>
      <t>。效益指标：解决毛胡张村群众出行难问题，改善该村居住环境；满意度指标：受益群众满意度100%</t>
    </r>
  </si>
  <si>
    <t>2022年泌阳县付庄乡李岗村巩固基础设施提升项目</t>
  </si>
  <si>
    <t>李岗村</t>
  </si>
  <si>
    <r>
      <t>新建C25道路7800㎡，砂砾石垫层厚0.2m，混疑土道路厚0.19m；村部地坪480m</t>
    </r>
    <r>
      <rPr>
        <sz val="10"/>
        <rFont val="宋体"/>
        <charset val="134"/>
      </rPr>
      <t>²</t>
    </r>
    <r>
      <rPr>
        <sz val="10"/>
        <rFont val="黑体"/>
        <charset val="134"/>
      </rPr>
      <t>；转弯半径12m</t>
    </r>
    <r>
      <rPr>
        <sz val="10"/>
        <rFont val="宋体"/>
        <charset val="134"/>
      </rPr>
      <t>²</t>
    </r>
    <r>
      <rPr>
        <sz val="10"/>
        <rFont val="黑体"/>
        <charset val="134"/>
      </rPr>
      <t>。</t>
    </r>
  </si>
  <si>
    <r>
      <t>产出指标:新建C25道路7800㎡，砂砾石垫层厚0.2m，混疑土道路厚0.18m;村部地坪480m</t>
    </r>
    <r>
      <rPr>
        <sz val="10"/>
        <rFont val="宋体"/>
        <charset val="134"/>
      </rPr>
      <t>²</t>
    </r>
    <r>
      <rPr>
        <sz val="10"/>
        <rFont val="黑体"/>
        <charset val="134"/>
      </rPr>
      <t>；转弯半径12m</t>
    </r>
    <r>
      <rPr>
        <sz val="10"/>
        <rFont val="宋体"/>
        <charset val="134"/>
      </rPr>
      <t>²</t>
    </r>
    <r>
      <rPr>
        <sz val="10"/>
        <rFont val="黑体"/>
        <charset val="134"/>
      </rPr>
      <t>。效益指标：解决李岗村群众出行难问题，改善该村居住环境；满意度指标：受益群众满意度100%</t>
    </r>
  </si>
  <si>
    <t>2022年泌阳县高店镇柏棚村巩固基础设施提升项目</t>
  </si>
  <si>
    <t>柏棚村</t>
  </si>
  <si>
    <r>
      <t>新建C25道路2324㎡，砂砾石垫层厚0.2m，混疑土道路厚0.19m；转弯半径8m</t>
    </r>
    <r>
      <rPr>
        <sz val="10"/>
        <rFont val="宋体"/>
        <charset val="134"/>
      </rPr>
      <t>²</t>
    </r>
    <r>
      <rPr>
        <sz val="10"/>
        <rFont val="黑体"/>
        <charset val="134"/>
      </rPr>
      <t>。</t>
    </r>
  </si>
  <si>
    <r>
      <t>产出指标:新建C25道路2324㎡，砂砾石垫层厚0.2m，混疑土道路厚0.18m;转弯半径8m</t>
    </r>
    <r>
      <rPr>
        <sz val="10"/>
        <rFont val="宋体"/>
        <charset val="134"/>
      </rPr>
      <t>²</t>
    </r>
    <r>
      <rPr>
        <sz val="10"/>
        <rFont val="黑体"/>
        <charset val="134"/>
      </rPr>
      <t>。效益指标：解决柏棚村群众出行难问题，改善该村居住环境；满意度指标：受益群众满意度100%</t>
    </r>
  </si>
  <si>
    <t>2022年泌阳县高店镇中管村巩固基础设施提升项目</t>
  </si>
  <si>
    <t>中管村</t>
  </si>
  <si>
    <r>
      <t>新建C25道路3711㎡，砂砾石垫层厚0.2m，混疑土道路厚0.19m;涵桥一座（￠50cm*6m）；转弯半径8m</t>
    </r>
    <r>
      <rPr>
        <sz val="10"/>
        <rFont val="宋体"/>
        <charset val="134"/>
      </rPr>
      <t>²</t>
    </r>
    <r>
      <rPr>
        <sz val="10"/>
        <rFont val="黑体"/>
        <charset val="134"/>
      </rPr>
      <t>。</t>
    </r>
  </si>
  <si>
    <r>
      <t>产出指标:新建C25道路3711㎡，砂砾石垫层厚0.2m，混疑土道路厚0.18m;涵桥一座（￠50cm*6m）；转弯半径8m</t>
    </r>
    <r>
      <rPr>
        <sz val="10"/>
        <rFont val="宋体"/>
        <charset val="134"/>
      </rPr>
      <t>²</t>
    </r>
    <r>
      <rPr>
        <sz val="10"/>
        <rFont val="黑体"/>
        <charset val="134"/>
      </rPr>
      <t>。效益指标：解决中管村群众出行难问题，改善该村居住环境；满意度指标：受益群众满意度100%</t>
    </r>
  </si>
  <si>
    <t>2022年泌阳县高店镇瓦房村巩固基础设施提升项目</t>
  </si>
  <si>
    <t>瓦房村</t>
  </si>
  <si>
    <r>
      <t>新建C25道路3394㎡，砂砾石垫层厚0.2m，混疑土道路厚0.19m；转弯半径28m</t>
    </r>
    <r>
      <rPr>
        <sz val="10"/>
        <rFont val="宋体"/>
        <charset val="134"/>
      </rPr>
      <t>²</t>
    </r>
    <r>
      <rPr>
        <sz val="10"/>
        <rFont val="黑体"/>
        <charset val="134"/>
      </rPr>
      <t>。</t>
    </r>
  </si>
  <si>
    <r>
      <t>产出指标:新建C25道路3394㎡，砂砾石垫层厚0.2m，混疑土道路厚0.18m；转弯半径28m</t>
    </r>
    <r>
      <rPr>
        <sz val="10"/>
        <rFont val="宋体"/>
        <charset val="134"/>
      </rPr>
      <t>²</t>
    </r>
    <r>
      <rPr>
        <sz val="10"/>
        <rFont val="黑体"/>
        <charset val="134"/>
      </rPr>
      <t>。效益指标：解决瓦房村群众出行难问题，改善该村居住环境；满意度指标：受益群众满意度100%</t>
    </r>
  </si>
  <si>
    <t>2022年泌阳县高邑镇罗沙坡村巩固基础设施提升项目</t>
  </si>
  <si>
    <t>罗沙坡村</t>
  </si>
  <si>
    <r>
      <t>新建C25道路13653㎡，砂砾石垫层厚0.2m，混疑土道路厚0.19m；涵桥一座（￠60cm*6m）；转弯半径168m</t>
    </r>
    <r>
      <rPr>
        <sz val="10"/>
        <rFont val="宋体"/>
        <charset val="134"/>
      </rPr>
      <t>²</t>
    </r>
    <r>
      <rPr>
        <sz val="10"/>
        <rFont val="黑体"/>
        <charset val="134"/>
      </rPr>
      <t>。</t>
    </r>
  </si>
  <si>
    <r>
      <t>产出指标:新建C25道路13653㎡，砂砾石垫层厚0.2m，混疑土道路厚0.19m；涵桥一座（￠60cm*6m）；转弯半径168m</t>
    </r>
    <r>
      <rPr>
        <sz val="10"/>
        <rFont val="宋体"/>
        <charset val="134"/>
      </rPr>
      <t>²</t>
    </r>
    <r>
      <rPr>
        <sz val="10"/>
        <rFont val="黑体"/>
        <charset val="134"/>
      </rPr>
      <t>。效益指标：解决罗沙坡村群众出行难问题，改善该村居住环境；满意度指标：受益群众满意度100%</t>
    </r>
  </si>
  <si>
    <t>2022年泌阳县古城七里岗巩固基础设施提升项目</t>
  </si>
  <si>
    <t>七里岗</t>
  </si>
  <si>
    <r>
      <t>新建C25道路5292㎡，砂砾石垫层厚0.2m，混疑土道路厚0.19m；涵桥一座（￠50cm*6m）；转弯半径40m</t>
    </r>
    <r>
      <rPr>
        <sz val="10"/>
        <rFont val="宋体"/>
        <charset val="134"/>
      </rPr>
      <t>²</t>
    </r>
    <r>
      <rPr>
        <sz val="10"/>
        <rFont val="黑体"/>
        <charset val="134"/>
      </rPr>
      <t>。</t>
    </r>
  </si>
  <si>
    <r>
      <t>产出指标:新建C25道路5292㎡，砂砾石垫层厚0.2m，混疑土道路厚0.18m;涵桥一座（￠50cm*6m）；转弯半径40m</t>
    </r>
    <r>
      <rPr>
        <sz val="10"/>
        <rFont val="宋体"/>
        <charset val="134"/>
      </rPr>
      <t>²</t>
    </r>
    <r>
      <rPr>
        <sz val="10"/>
        <rFont val="黑体"/>
        <charset val="134"/>
      </rPr>
      <t>。效益指标：解决七里岗村群众出行难问题，改善该村居住环境；满意度指标：受益群众满意度100%</t>
    </r>
  </si>
  <si>
    <t>2022年泌阳县泌水韩岗村巩固基础设施提升项目</t>
  </si>
  <si>
    <t>韩岗村</t>
  </si>
  <si>
    <r>
      <t>新建C25道路4371.5㎡，砂砾石垫层厚0.2m，混疑土道路厚0.19m；转弯半径40m</t>
    </r>
    <r>
      <rPr>
        <sz val="10"/>
        <rFont val="宋体"/>
        <charset val="134"/>
      </rPr>
      <t>²</t>
    </r>
    <r>
      <rPr>
        <sz val="10"/>
        <rFont val="黑体"/>
        <charset val="134"/>
      </rPr>
      <t>。</t>
    </r>
  </si>
  <si>
    <r>
      <t>产出指标:新建C25道路4371.5㎡，砂砾石垫层厚0.2m，混疑土道路厚0.18m；转弯半径40m</t>
    </r>
    <r>
      <rPr>
        <sz val="10"/>
        <rFont val="宋体"/>
        <charset val="134"/>
      </rPr>
      <t>²</t>
    </r>
    <r>
      <rPr>
        <sz val="10"/>
        <rFont val="黑体"/>
        <charset val="134"/>
      </rPr>
      <t>。效益指标：解决韩岗村群众出行难问题，改善该村居住环境；满意度指标：受益群众满意度100%</t>
    </r>
  </si>
  <si>
    <t>2022年泌阳县官庄镇官南村巩固基础设施提升项目</t>
  </si>
  <si>
    <t>官南村</t>
  </si>
  <si>
    <r>
      <t>新建C25道路4202㎡，砂砾石垫层厚0.2m，混疑土道路厚0.19m；转弯半径44m</t>
    </r>
    <r>
      <rPr>
        <sz val="10"/>
        <rFont val="宋体"/>
        <charset val="134"/>
      </rPr>
      <t>²</t>
    </r>
    <r>
      <rPr>
        <sz val="10"/>
        <rFont val="黑体"/>
        <charset val="134"/>
      </rPr>
      <t>。</t>
    </r>
  </si>
  <si>
    <r>
      <t>产出指标:新建C25道路4202㎡，砂砾石垫层厚0.2m，混疑土道路厚0.19m；转弯半径44m</t>
    </r>
    <r>
      <rPr>
        <sz val="10"/>
        <rFont val="宋体"/>
        <charset val="134"/>
      </rPr>
      <t>²</t>
    </r>
    <r>
      <rPr>
        <sz val="10"/>
        <rFont val="黑体"/>
        <charset val="134"/>
      </rPr>
      <t>。效益指标：解决官南村群众出行难问题，改善该村居住环境；满意度指标：受益群众满意度100%</t>
    </r>
  </si>
  <si>
    <t>2022年泌阳县官庄镇蒋庄村巩固基础设施提升项目</t>
  </si>
  <si>
    <t>蒋庄村</t>
  </si>
  <si>
    <r>
      <t>新建C25道路1967㎡，砂砾石垫层厚0.2m，混疑土道路厚0.19m；转弯半径32m</t>
    </r>
    <r>
      <rPr>
        <sz val="10"/>
        <rFont val="宋体"/>
        <charset val="134"/>
      </rPr>
      <t>²</t>
    </r>
    <r>
      <rPr>
        <sz val="10"/>
        <rFont val="黑体"/>
        <charset val="134"/>
      </rPr>
      <t>。</t>
    </r>
  </si>
  <si>
    <r>
      <t>产出指标:新建C25道路1967㎡，砂砾石垫层厚0.2m，混疑土道路厚0.18m；转弯半径32m</t>
    </r>
    <r>
      <rPr>
        <sz val="10"/>
        <rFont val="宋体"/>
        <charset val="134"/>
      </rPr>
      <t>²</t>
    </r>
    <r>
      <rPr>
        <sz val="10"/>
        <rFont val="黑体"/>
        <charset val="134"/>
      </rPr>
      <t>。效益指标：解决蒋庄村群众出行难问题，改善该村居住环境；满意度指标：受益群众满意度100%</t>
    </r>
  </si>
  <si>
    <t>2022年泌阳县官庄镇梁河村巩固基础设施提升项目</t>
  </si>
  <si>
    <t>梁河村</t>
  </si>
  <si>
    <r>
      <t>新建C25道路3850㎡，砂砾石垫层厚0.2m，混疑土道路厚0.19m；转弯半径4m</t>
    </r>
    <r>
      <rPr>
        <sz val="10"/>
        <rFont val="宋体"/>
        <charset val="134"/>
      </rPr>
      <t>²</t>
    </r>
    <r>
      <rPr>
        <sz val="10"/>
        <rFont val="黑体"/>
        <charset val="134"/>
      </rPr>
      <t>。</t>
    </r>
  </si>
  <si>
    <r>
      <t>产出指标:新建C25道路3850㎡，砂砾石垫层厚0.2m，混疑土道路厚0.18m；转弯半径4m</t>
    </r>
    <r>
      <rPr>
        <sz val="10"/>
        <rFont val="宋体"/>
        <charset val="134"/>
      </rPr>
      <t>²</t>
    </r>
    <r>
      <rPr>
        <sz val="10"/>
        <rFont val="黑体"/>
        <charset val="134"/>
      </rPr>
      <t>。效益指标：解决梁河村群众出行难问题，改善该村居住环境；满意度指标：受益群众满意度100%</t>
    </r>
  </si>
  <si>
    <t>2022年泌阳县官庄镇楼房村巩固基础设施提升项目</t>
  </si>
  <si>
    <t>楼房村</t>
  </si>
  <si>
    <r>
      <t>新建C25道路2528.5㎡，砂砾石垫层厚0.2m，混疑土道路厚0.19m；转弯半径20m</t>
    </r>
    <r>
      <rPr>
        <sz val="10"/>
        <rFont val="宋体"/>
        <charset val="134"/>
      </rPr>
      <t>²</t>
    </r>
    <r>
      <rPr>
        <sz val="10"/>
        <rFont val="黑体"/>
        <charset val="134"/>
      </rPr>
      <t>。</t>
    </r>
  </si>
  <si>
    <r>
      <t>产出指标:新建C25道路2528.5㎡，砂砾石垫层厚0.2m，混疑土道路厚0.18m；转弯半径20m</t>
    </r>
    <r>
      <rPr>
        <sz val="10"/>
        <rFont val="宋体"/>
        <charset val="134"/>
      </rPr>
      <t>²</t>
    </r>
    <r>
      <rPr>
        <sz val="10"/>
        <rFont val="黑体"/>
        <charset val="134"/>
      </rPr>
      <t>。效益指标：解决楼房村群众出行难问题，改善该村居住环境；满意度指标：受益群众满意度100%</t>
    </r>
  </si>
  <si>
    <t>2022年泌阳县官庄镇铁王村巩固基础设施提升项目</t>
  </si>
  <si>
    <t>铁王村</t>
  </si>
  <si>
    <r>
      <t>新建C25道路1505㎡，砂砾石垫层厚0.2m，混疑土道路厚0.19m；转弯半径4m</t>
    </r>
    <r>
      <rPr>
        <sz val="10"/>
        <rFont val="宋体"/>
        <charset val="134"/>
      </rPr>
      <t>²</t>
    </r>
    <r>
      <rPr>
        <sz val="10"/>
        <rFont val="黑体"/>
        <charset val="134"/>
      </rPr>
      <t>。</t>
    </r>
  </si>
  <si>
    <r>
      <t>产出指标:新建C25道路1505㎡，砂砾石垫层厚0.2m，混疑土道路厚0.18m；转弯半径4m</t>
    </r>
    <r>
      <rPr>
        <sz val="10"/>
        <rFont val="宋体"/>
        <charset val="134"/>
      </rPr>
      <t>²</t>
    </r>
    <r>
      <rPr>
        <sz val="10"/>
        <rFont val="黑体"/>
        <charset val="134"/>
      </rPr>
      <t>。效益指标：解决铁王村群众出行难问题，改善该村居住环境；满意度指标：受益群众满意度100%</t>
    </r>
  </si>
  <si>
    <t>2022年泌阳县官庄镇寺东村巩固基础设施提升项目</t>
  </si>
  <si>
    <t>寺东村</t>
  </si>
  <si>
    <r>
      <t>新建C25道路6247.5㎡，砂砾石垫层厚0.2m，混疑土道路厚0.19m；转弯半径16m</t>
    </r>
    <r>
      <rPr>
        <sz val="10"/>
        <rFont val="宋体"/>
        <charset val="134"/>
      </rPr>
      <t>²</t>
    </r>
    <r>
      <rPr>
        <sz val="10"/>
        <rFont val="黑体"/>
        <charset val="134"/>
      </rPr>
      <t>。</t>
    </r>
  </si>
  <si>
    <r>
      <t>产出指标:新建C25道路6247.5㎡，砂砾石垫层厚0.2m，混疑土道路厚0.18m；转弯半径16m</t>
    </r>
    <r>
      <rPr>
        <sz val="10"/>
        <rFont val="宋体"/>
        <charset val="134"/>
      </rPr>
      <t>²</t>
    </r>
    <r>
      <rPr>
        <sz val="10"/>
        <rFont val="黑体"/>
        <charset val="134"/>
      </rPr>
      <t>。效益指标：解决寺东村群众出行难问题，改善该村居住环境；满意度指标：受益群众满意度100%</t>
    </r>
  </si>
  <si>
    <t>2022年泌阳县郭集镇大苏庄村巩固基础设施提升项目</t>
  </si>
  <si>
    <t>大苏庄村</t>
  </si>
  <si>
    <r>
      <t>新建C25道路13916㎡，砂砾石垫层厚0.2m，混疑土道路厚0.19m；转弯半径82m</t>
    </r>
    <r>
      <rPr>
        <sz val="10"/>
        <rFont val="宋体"/>
        <charset val="134"/>
      </rPr>
      <t>²</t>
    </r>
    <r>
      <rPr>
        <sz val="10"/>
        <rFont val="黑体"/>
        <charset val="134"/>
      </rPr>
      <t>。</t>
    </r>
  </si>
  <si>
    <r>
      <t>产出指标:新建C25道路13916㎡，砂砾石垫层厚0.2m，混疑土道路厚0.18m；转弯半径82m</t>
    </r>
    <r>
      <rPr>
        <sz val="10"/>
        <rFont val="宋体"/>
        <charset val="134"/>
      </rPr>
      <t>²</t>
    </r>
    <r>
      <rPr>
        <sz val="10"/>
        <rFont val="黑体"/>
        <charset val="134"/>
      </rPr>
      <t>。效益指标：解决大苏庄村群众出行难问题，改善该村居住环境；满意度指标：受益群众满意度100%</t>
    </r>
  </si>
  <si>
    <t>2022年泌阳县郭集镇柳树王村巩固基础设施提升项目</t>
  </si>
  <si>
    <t>柳树王村</t>
  </si>
  <si>
    <r>
      <t>新建C25道路3272㎡，砂砾石垫层厚0.2m，混疑土道路厚0.19m；转弯半径32m</t>
    </r>
    <r>
      <rPr>
        <sz val="10"/>
        <rFont val="宋体"/>
        <charset val="134"/>
      </rPr>
      <t>²</t>
    </r>
    <r>
      <rPr>
        <sz val="10"/>
        <rFont val="黑体"/>
        <charset val="134"/>
      </rPr>
      <t>。</t>
    </r>
  </si>
  <si>
    <r>
      <t>产出指标:新建C25道路3272㎡，砂砾石垫层厚0.2m，混疑土道路厚0.18m；转弯半径32m</t>
    </r>
    <r>
      <rPr>
        <sz val="10"/>
        <rFont val="宋体"/>
        <charset val="134"/>
      </rPr>
      <t>²</t>
    </r>
    <r>
      <rPr>
        <sz val="10"/>
        <rFont val="黑体"/>
        <charset val="134"/>
      </rPr>
      <t>。效益指标：解决柳树王村群众出行难问题，改善该村居住环境；满意度指标：受益群众满意度100%</t>
    </r>
  </si>
  <si>
    <t>2022年泌阳县郭集镇高庄村巩固基础设施提升项目</t>
  </si>
  <si>
    <t>高庄村</t>
  </si>
  <si>
    <r>
      <t>新建C25道路1876㎡，砂砾石垫层厚0.2m，混疑土道路厚0.19m；转弯半径8m</t>
    </r>
    <r>
      <rPr>
        <sz val="10"/>
        <rFont val="宋体"/>
        <charset val="134"/>
      </rPr>
      <t>²</t>
    </r>
    <r>
      <rPr>
        <sz val="10"/>
        <rFont val="黑体"/>
        <charset val="134"/>
      </rPr>
      <t>。</t>
    </r>
  </si>
  <si>
    <r>
      <t>产出指标:新建C25道路1876㎡，砂砾石垫层厚0.2m，混疑土道路厚0.18m；转弯半径8m</t>
    </r>
    <r>
      <rPr>
        <sz val="10"/>
        <rFont val="宋体"/>
        <charset val="134"/>
      </rPr>
      <t>²</t>
    </r>
    <r>
      <rPr>
        <sz val="10"/>
        <rFont val="黑体"/>
        <charset val="134"/>
      </rPr>
      <t>。效益指标：解决高庄村群众出行难问题，改善该村居住环境；满意度指标：受益群众满意度100%</t>
    </r>
  </si>
  <si>
    <t>2022年泌阳县郭集镇三官村巩固基础设施提升项目</t>
  </si>
  <si>
    <t>三官村</t>
  </si>
  <si>
    <r>
      <t>新建C25道路4427.5㎡，砂砾石垫层厚0.2m，混疑土道路厚0.19m；转弯半径8m</t>
    </r>
    <r>
      <rPr>
        <sz val="10"/>
        <rFont val="宋体"/>
        <charset val="134"/>
      </rPr>
      <t>²</t>
    </r>
    <r>
      <rPr>
        <sz val="10"/>
        <rFont val="黑体"/>
        <charset val="134"/>
      </rPr>
      <t>。</t>
    </r>
  </si>
  <si>
    <r>
      <t>产出指标:新建C25道路4427.5㎡，砂砾石垫层厚0.2m，混疑土道路厚0.18m；转弯半径8m</t>
    </r>
    <r>
      <rPr>
        <sz val="10"/>
        <rFont val="宋体"/>
        <charset val="134"/>
      </rPr>
      <t>²</t>
    </r>
    <r>
      <rPr>
        <sz val="10"/>
        <rFont val="黑体"/>
        <charset val="134"/>
      </rPr>
      <t>。效益指标：解决三官村群众出行难问题，改善该村居住环境；满意度指标：受益群众满意度100%</t>
    </r>
  </si>
  <si>
    <t>2022年泌阳县花园街道冢子居委施庄巩固基础设施提升项目</t>
  </si>
  <si>
    <t>冢子居委施庄</t>
  </si>
  <si>
    <r>
      <t>新建C25道路10488㎡，砂砾石垫层厚0.2m，混疑土道路厚0.19m；转弯半径116m</t>
    </r>
    <r>
      <rPr>
        <sz val="10"/>
        <rFont val="宋体"/>
        <charset val="134"/>
      </rPr>
      <t>²</t>
    </r>
    <r>
      <rPr>
        <sz val="10"/>
        <rFont val="黑体"/>
        <charset val="134"/>
      </rPr>
      <t>。</t>
    </r>
  </si>
  <si>
    <r>
      <t>产出指标:新建C25道路10488㎡，砂砾石垫层厚0.2m，混疑土道路厚0.18m；转弯半径116m</t>
    </r>
    <r>
      <rPr>
        <sz val="10"/>
        <rFont val="宋体"/>
        <charset val="134"/>
      </rPr>
      <t>²</t>
    </r>
    <r>
      <rPr>
        <sz val="10"/>
        <rFont val="黑体"/>
        <charset val="134"/>
      </rPr>
      <t>。效益指标：解决冢子居委施庄群众出行难问题，改善该村居住环境；满意度指标：受益群众满意度100%</t>
    </r>
  </si>
  <si>
    <t>2022年泌阳县花园街道三里岔居委巩固基础设施提升项目</t>
  </si>
  <si>
    <t>三里岔居委</t>
  </si>
  <si>
    <r>
      <t>新建C25道路1162㎡，砂砾石垫层厚0.2m，混疑土道路厚0.19m；转弯半径4m</t>
    </r>
    <r>
      <rPr>
        <sz val="10"/>
        <rFont val="宋体"/>
        <charset val="134"/>
      </rPr>
      <t>²</t>
    </r>
    <r>
      <rPr>
        <sz val="10"/>
        <rFont val="黑体"/>
        <charset val="134"/>
      </rPr>
      <t>。</t>
    </r>
  </si>
  <si>
    <r>
      <t>产出指标:新建C25道路1162㎡，砂砾石垫层厚0.2m，混疑土道路厚0.18m；转弯半径4m</t>
    </r>
    <r>
      <rPr>
        <sz val="10"/>
        <rFont val="宋体"/>
        <charset val="134"/>
      </rPr>
      <t>²</t>
    </r>
    <r>
      <rPr>
        <sz val="10"/>
        <rFont val="黑体"/>
        <charset val="134"/>
      </rPr>
      <t>。效益指标：解决三里岔居委群众出行难问题，改善该村居住环境；满意度指标：受益群众满意度100%</t>
    </r>
  </si>
  <si>
    <t>2022年泌阳县花园街道黄楝树居委巩固基础设施提升项目</t>
  </si>
  <si>
    <t>黄楝树居委</t>
  </si>
  <si>
    <r>
      <t>新建C25道路3132.5㎡，砂砾石垫层厚0.2m，混疑土道路厚0.19m；转弯半径8m</t>
    </r>
    <r>
      <rPr>
        <sz val="10"/>
        <rFont val="宋体"/>
        <charset val="134"/>
      </rPr>
      <t>²</t>
    </r>
    <r>
      <rPr>
        <sz val="10"/>
        <rFont val="黑体"/>
        <charset val="134"/>
      </rPr>
      <t>。</t>
    </r>
  </si>
  <si>
    <r>
      <t>产出指标:新建C25道路3132.5㎡，砂砾石垫层厚0.2m，混疑土道路厚0.18m；转弯半径8m</t>
    </r>
    <r>
      <rPr>
        <sz val="10"/>
        <rFont val="宋体"/>
        <charset val="134"/>
      </rPr>
      <t>²</t>
    </r>
    <r>
      <rPr>
        <sz val="10"/>
        <rFont val="黑体"/>
        <charset val="134"/>
      </rPr>
      <t>。效益指标：解决黄楝树居委群众出行难问题，改善该村居住环境；满意度指标：受益群众满意度100%</t>
    </r>
  </si>
  <si>
    <t>2022年泌阳县黄山乡安庄村巩固基础设施提升项目</t>
  </si>
  <si>
    <t>安庄村</t>
  </si>
  <si>
    <r>
      <t>新建C25道路4158㎡，砂砾石垫层厚0.2m，混疑土道路厚0.19m；转弯半径16m</t>
    </r>
    <r>
      <rPr>
        <sz val="10"/>
        <rFont val="宋体"/>
        <charset val="134"/>
      </rPr>
      <t>²</t>
    </r>
    <r>
      <rPr>
        <sz val="10"/>
        <rFont val="黑体"/>
        <charset val="134"/>
      </rPr>
      <t>。</t>
    </r>
  </si>
  <si>
    <r>
      <t>产出指标:新建C25道路4158㎡，砂砾石垫层厚0.2m，混疑土道路厚0.18m；转弯半径16m</t>
    </r>
    <r>
      <rPr>
        <sz val="10"/>
        <rFont val="宋体"/>
        <charset val="134"/>
      </rPr>
      <t>²</t>
    </r>
    <r>
      <rPr>
        <sz val="10"/>
        <rFont val="黑体"/>
        <charset val="134"/>
      </rPr>
      <t>。效益指标：解决安庄村群众出行难问题，改善该村居住环境；满意度指标：受益群众满意度100%</t>
    </r>
  </si>
  <si>
    <t>2022年泌阳县黄山口乡沈庄村巩固基础设施提升项目</t>
  </si>
  <si>
    <t>沈庄村</t>
  </si>
  <si>
    <t>新建C25道路1914.5㎡，砂砾石垫层厚0.2m，混疑土道路厚0.19m。</t>
  </si>
  <si>
    <t>产出指标:新建C25道路1914.5㎡，砂砾石垫层厚0.2m，混疑土道路厚0.18m;效益指标：解决沈庄村群众出行难问题，改善该村居住环境；满意度指标：受益群众满意度100%</t>
  </si>
  <si>
    <t>2022年泌阳县黄山乡下罗村巩固基础设施提升项目</t>
  </si>
  <si>
    <t>下罗村</t>
  </si>
  <si>
    <r>
      <t>新建C25道路3198㎡，砂砾石垫层厚0.2m，混疑土道路厚0.19m；转弯半径16m</t>
    </r>
    <r>
      <rPr>
        <sz val="10"/>
        <rFont val="宋体"/>
        <charset val="134"/>
      </rPr>
      <t>²</t>
    </r>
    <r>
      <rPr>
        <sz val="10"/>
        <rFont val="黑体"/>
        <charset val="134"/>
      </rPr>
      <t>。</t>
    </r>
  </si>
  <si>
    <r>
      <t>产出指标:新建C25道路3198㎡，砂砾石垫层厚0.2m，混疑土道路厚0.18m；转弯半径16m</t>
    </r>
    <r>
      <rPr>
        <sz val="10"/>
        <rFont val="宋体"/>
        <charset val="134"/>
      </rPr>
      <t>²</t>
    </r>
    <r>
      <rPr>
        <sz val="10"/>
        <rFont val="黑体"/>
        <charset val="134"/>
      </rPr>
      <t>。效益指标：解决下罗村群众出行难问题，改善该村居住环境；满意度指标：受益群众满意度100%</t>
    </r>
  </si>
  <si>
    <t>2022年泌阳县贾楼乡稻谷田村巩固基础设施提升项目</t>
  </si>
  <si>
    <t>稻谷田村</t>
  </si>
  <si>
    <r>
      <t>新建C25道路7539.5㎡，砂砾石垫层厚0.2m，混疑土道路厚0.19m；漫水桥两座（76*8.5m）；涵桥一座（￠50cm*6m）；转弯半径4m</t>
    </r>
    <r>
      <rPr>
        <sz val="10"/>
        <rFont val="宋体"/>
        <charset val="134"/>
      </rPr>
      <t>²</t>
    </r>
    <r>
      <rPr>
        <sz val="10"/>
        <rFont val="黑体"/>
        <charset val="134"/>
      </rPr>
      <t>。</t>
    </r>
  </si>
  <si>
    <r>
      <t>产出指标:新建C25道路7539.5㎡，砂砾石垫层厚0.2m，混疑土道路厚0.18m;漫水桥两座（76*8.5m）；涵桥一座（￠50cm*6m）；转弯半径4m</t>
    </r>
    <r>
      <rPr>
        <sz val="10"/>
        <rFont val="宋体"/>
        <charset val="134"/>
      </rPr>
      <t>²</t>
    </r>
    <r>
      <rPr>
        <sz val="10"/>
        <rFont val="黑体"/>
        <charset val="134"/>
      </rPr>
      <t>。效益指标：解决稻谷田村群众出行难问题，改善该村居住环境；满意度指标：受益群众满意度100%</t>
    </r>
  </si>
  <si>
    <t>2022年泌阳县马谷田镇河南村巩固基础设施提升项目</t>
  </si>
  <si>
    <t>河南村</t>
  </si>
  <si>
    <r>
      <t>新建C25道路915㎡，砂砾石垫层厚0.2m，混疑土道路厚0.19m；转弯半径20m</t>
    </r>
    <r>
      <rPr>
        <sz val="10"/>
        <rFont val="宋体"/>
        <charset val="134"/>
      </rPr>
      <t>²</t>
    </r>
    <r>
      <rPr>
        <sz val="10"/>
        <rFont val="黑体"/>
        <charset val="134"/>
      </rPr>
      <t>。</t>
    </r>
  </si>
  <si>
    <r>
      <t>产出指标:新建C25道路915㎡，砂砾石垫层厚0.2m，混疑土道路厚0.18m；转弯半径20m</t>
    </r>
    <r>
      <rPr>
        <sz val="10"/>
        <rFont val="宋体"/>
        <charset val="134"/>
      </rPr>
      <t>²</t>
    </r>
    <r>
      <rPr>
        <sz val="10"/>
        <rFont val="黑体"/>
        <charset val="134"/>
      </rPr>
      <t>。效益指标：解决河南村群众出行难问题，改善该村居住环境；满意度指标：受益群众满意度100%</t>
    </r>
  </si>
  <si>
    <t>2022年泌阳县马谷田镇王冲村巩固基础设施提升项目</t>
  </si>
  <si>
    <t>王冲村</t>
  </si>
  <si>
    <r>
      <t>新建C25道路6754㎡，砂砾石垫层厚0.2m，混疑土道路厚0.19m；转弯半径16m</t>
    </r>
    <r>
      <rPr>
        <sz val="10"/>
        <rFont val="宋体"/>
        <charset val="134"/>
      </rPr>
      <t>²</t>
    </r>
    <r>
      <rPr>
        <sz val="10"/>
        <rFont val="黑体"/>
        <charset val="134"/>
      </rPr>
      <t>；维修漫水桥1座。</t>
    </r>
  </si>
  <si>
    <r>
      <t>产出指标:新建C25道路6754㎡，砂砾石垫层厚0.2m，混疑土道路厚0.18m；转弯半径16m</t>
    </r>
    <r>
      <rPr>
        <sz val="10"/>
        <rFont val="宋体"/>
        <charset val="134"/>
      </rPr>
      <t>²</t>
    </r>
    <r>
      <rPr>
        <sz val="10"/>
        <rFont val="黑体"/>
        <charset val="134"/>
      </rPr>
      <t>；维修漫水桥1座。效益指标：解决王冲村群众出行难问题，改善该村居住环境；满意度指标：受益群众满意度100%</t>
    </r>
  </si>
  <si>
    <t>2022年泌阳县马谷田镇肖岭村巩固基础设施提升项目</t>
  </si>
  <si>
    <t>肖岭村</t>
  </si>
  <si>
    <r>
      <t>新建C25道路1456㎡，砂砾石垫层厚0.2m，混疑土道路厚0.19m；转弯半径12m</t>
    </r>
    <r>
      <rPr>
        <sz val="10"/>
        <rFont val="宋体"/>
        <charset val="134"/>
      </rPr>
      <t>²</t>
    </r>
    <r>
      <rPr>
        <sz val="10"/>
        <rFont val="黑体"/>
        <charset val="134"/>
      </rPr>
      <t>。</t>
    </r>
  </si>
  <si>
    <r>
      <t>产出指标:新建C25道路1456㎡，砂砾石垫层厚0.2m，混疑土道路厚0.18m；转弯半径12m</t>
    </r>
    <r>
      <rPr>
        <sz val="10"/>
        <rFont val="宋体"/>
        <charset val="134"/>
      </rPr>
      <t>²</t>
    </r>
    <r>
      <rPr>
        <sz val="10"/>
        <rFont val="黑体"/>
        <charset val="134"/>
      </rPr>
      <t>。效益指标：解决肖岭村群众出行难问题，改善该村居住环境；满意度指标：受益群众满意度100%</t>
    </r>
  </si>
  <si>
    <t>2022年泌阳县马谷田镇下河村巩固基础设施提升项目</t>
  </si>
  <si>
    <t>下河村</t>
  </si>
  <si>
    <t>平板桥1座。</t>
  </si>
  <si>
    <t>产出指标:平板桥1座。效益指标：解决下河村群众出行难问题，改善该村居住环境；满意度指标：受益群众满意度100%</t>
  </si>
  <si>
    <t>2022年泌阳县马谷田镇郭岗村巩固基础设施提升项目</t>
  </si>
  <si>
    <t>郭岗村</t>
  </si>
  <si>
    <r>
      <t>新建C25道路2184㎡，砂砾石垫层厚0.2m，混疑土道路厚0.19m；转弯半径8m</t>
    </r>
    <r>
      <rPr>
        <sz val="10"/>
        <rFont val="宋体"/>
        <charset val="134"/>
      </rPr>
      <t>²</t>
    </r>
    <r>
      <rPr>
        <sz val="10"/>
        <rFont val="黑体"/>
        <charset val="134"/>
      </rPr>
      <t>。</t>
    </r>
  </si>
  <si>
    <r>
      <t>产出指标:新建C25道路2184㎡，砂砾石垫层厚0.2m，混疑土道路厚0.18m；转弯半径8m</t>
    </r>
    <r>
      <rPr>
        <sz val="10"/>
        <rFont val="宋体"/>
        <charset val="134"/>
      </rPr>
      <t>²</t>
    </r>
    <r>
      <rPr>
        <sz val="10"/>
        <rFont val="黑体"/>
        <charset val="134"/>
      </rPr>
      <t>。效益指标：解决郭岗村群众出行难问题，改善该村居住环境；满意度指标：受益群众满意度100%</t>
    </r>
  </si>
  <si>
    <t>2022年泌阳县盘古乡磨山村巩固基础设施提升项目</t>
  </si>
  <si>
    <t>磨山村</t>
  </si>
  <si>
    <r>
      <t>新建C25道路3447.5㎡，砂砾石垫层厚0.2m，混疑土道路厚0.19m；转弯半径4m</t>
    </r>
    <r>
      <rPr>
        <sz val="10"/>
        <rFont val="宋体"/>
        <charset val="134"/>
      </rPr>
      <t>²</t>
    </r>
    <r>
      <rPr>
        <sz val="10"/>
        <rFont val="黑体"/>
        <charset val="134"/>
      </rPr>
      <t>。</t>
    </r>
  </si>
  <si>
    <r>
      <t>产出指标:新建C25道路3447.5㎡，砂砾石垫层厚0.2m，混疑土道路厚0.18m；转弯半径4m</t>
    </r>
    <r>
      <rPr>
        <sz val="10"/>
        <rFont val="宋体"/>
        <charset val="134"/>
      </rPr>
      <t>²</t>
    </r>
    <r>
      <rPr>
        <sz val="10"/>
        <rFont val="黑体"/>
        <charset val="134"/>
      </rPr>
      <t>。效益指标：解决磨山村群众出行难问题，改善该村居住环境；满意度指标：受益群众满意度100%</t>
    </r>
  </si>
  <si>
    <t>2022年泌阳县盘古乡柏树庄村巩固基础设施提升项目</t>
  </si>
  <si>
    <t>柏树庄村</t>
  </si>
  <si>
    <r>
      <t>新建C25道路7763㎡，砂砾石垫层厚0.2m，混疑土道路厚0.19m涵桥1座;涵桥1座;转弯半径16m</t>
    </r>
    <r>
      <rPr>
        <sz val="10"/>
        <rFont val="宋体"/>
        <charset val="134"/>
      </rPr>
      <t>²</t>
    </r>
    <r>
      <rPr>
        <sz val="10"/>
        <rFont val="黑体"/>
        <charset val="134"/>
      </rPr>
      <t>.</t>
    </r>
  </si>
  <si>
    <r>
      <t>产出指标;水泥路7763m</t>
    </r>
    <r>
      <rPr>
        <sz val="10"/>
        <rFont val="宋体"/>
        <charset val="134"/>
      </rPr>
      <t>²</t>
    </r>
    <r>
      <rPr>
        <sz val="10"/>
        <rFont val="黑体"/>
        <charset val="134"/>
      </rPr>
      <t>;涵桥1座;涵桥1座;转弯半径16m</t>
    </r>
    <r>
      <rPr>
        <sz val="10"/>
        <rFont val="宋体"/>
        <charset val="134"/>
      </rPr>
      <t>²</t>
    </r>
    <r>
      <rPr>
        <sz val="10"/>
        <rFont val="黑体"/>
        <charset val="134"/>
      </rPr>
      <t>;效益指标：解决柏树庄村群众出行难问题，改善该村居住环境；满意度指标：受益群众满意度100%</t>
    </r>
  </si>
  <si>
    <t>2022年泌阳县赊湾镇王闫村巩固基础设施提升项目</t>
  </si>
  <si>
    <t>王闫村</t>
  </si>
  <si>
    <r>
      <t>新建C25道路3968.5㎡，砂砾石垫层厚0.2m，混疑土道路厚0.19m；漫水桥一座；转弯半径48m</t>
    </r>
    <r>
      <rPr>
        <sz val="10"/>
        <rFont val="宋体"/>
        <charset val="134"/>
      </rPr>
      <t>²</t>
    </r>
    <r>
      <rPr>
        <sz val="10"/>
        <rFont val="黑体"/>
        <charset val="134"/>
      </rPr>
      <t>。</t>
    </r>
  </si>
  <si>
    <r>
      <t>产出指标:新建C25道路3968.5㎡，砂砾石垫层厚0.2m，混疑土道路厚0.18m;漫水桥一座；转弯半径48m</t>
    </r>
    <r>
      <rPr>
        <sz val="10"/>
        <rFont val="宋体"/>
        <charset val="134"/>
      </rPr>
      <t>²</t>
    </r>
    <r>
      <rPr>
        <sz val="10"/>
        <rFont val="黑体"/>
        <charset val="134"/>
      </rPr>
      <t>。效益指标：解决王闫村群众出行难问题，改善该村居住环境；满意度指标：受益群众满意度100%</t>
    </r>
  </si>
  <si>
    <t>2022年泌阳县赊湾镇马楼村巩固基础设施提升项目</t>
  </si>
  <si>
    <t>马楼村</t>
  </si>
  <si>
    <r>
      <t>新建C25道路1972㎡，砂砾石垫层厚0.2m，混疑土道路厚0.19m；转弯半径4m</t>
    </r>
    <r>
      <rPr>
        <sz val="10"/>
        <rFont val="宋体"/>
        <charset val="134"/>
      </rPr>
      <t>²</t>
    </r>
    <r>
      <rPr>
        <sz val="10"/>
        <rFont val="黑体"/>
        <charset val="134"/>
      </rPr>
      <t>。</t>
    </r>
  </si>
  <si>
    <r>
      <t>产出指标:新建C25道路1972㎡，砂砾石垫层厚0.2m，混疑土道路厚0.18m；转弯半径4m</t>
    </r>
    <r>
      <rPr>
        <sz val="10"/>
        <rFont val="宋体"/>
        <charset val="134"/>
      </rPr>
      <t>²</t>
    </r>
    <r>
      <rPr>
        <sz val="10"/>
        <rFont val="黑体"/>
        <charset val="134"/>
      </rPr>
      <t>。效益指标：解决马楼村群众出行难问题，改善该村居住环境；满意度指标：受益群众满意度100%</t>
    </r>
  </si>
  <si>
    <t>2022年泌阳县赊湾镇王庄村巩固基础设施提升项目</t>
  </si>
  <si>
    <t>王庄村</t>
  </si>
  <si>
    <r>
      <t>新建C25道路3366.5㎡，砂砾石垫层厚0.2m，混疑土道路厚0.19m；转弯半径44m</t>
    </r>
    <r>
      <rPr>
        <sz val="10"/>
        <rFont val="宋体"/>
        <charset val="134"/>
      </rPr>
      <t>²</t>
    </r>
    <r>
      <rPr>
        <sz val="10"/>
        <rFont val="黑体"/>
        <charset val="134"/>
      </rPr>
      <t>。</t>
    </r>
  </si>
  <si>
    <r>
      <t>产出指标:新建C25道路3366.5㎡，砂砾石垫层厚0.2m，混疑土道路厚0.18m；转弯半径44m</t>
    </r>
    <r>
      <rPr>
        <sz val="10"/>
        <rFont val="宋体"/>
        <charset val="134"/>
      </rPr>
      <t>²</t>
    </r>
    <r>
      <rPr>
        <sz val="10"/>
        <rFont val="黑体"/>
        <charset val="134"/>
      </rPr>
      <t>。效益指标：解决王庄村群众出行难问题，改善该村居住环境；满意度指标：受益群众满意度100%</t>
    </r>
  </si>
  <si>
    <t>2022年泌阳县双庙街乡贾洼村巩固基础设施提升项目</t>
  </si>
  <si>
    <t>贾洼村</t>
  </si>
  <si>
    <r>
      <t>新建C25道路148055㎡，砂砾石垫层厚0.2m，混疑土道路厚0.19m；转弯半径116m</t>
    </r>
    <r>
      <rPr>
        <sz val="10"/>
        <rFont val="宋体"/>
        <charset val="134"/>
      </rPr>
      <t>²</t>
    </r>
    <r>
      <rPr>
        <sz val="10"/>
        <rFont val="黑体"/>
        <charset val="134"/>
      </rPr>
      <t>。</t>
    </r>
  </si>
  <si>
    <r>
      <t>产出指标:新建C25道路148055㎡，砂砾石垫层厚0.2m，混疑土道路厚0.18m；转弯半径116m</t>
    </r>
    <r>
      <rPr>
        <sz val="10"/>
        <rFont val="宋体"/>
        <charset val="134"/>
      </rPr>
      <t>²</t>
    </r>
    <r>
      <rPr>
        <sz val="10"/>
        <rFont val="黑体"/>
        <charset val="134"/>
      </rPr>
      <t>。效益指标：解决贾洼村群众出行难问题，改善该村居住环境；满意度指标：受益群众满意度100%</t>
    </r>
  </si>
  <si>
    <t>2022年泌阳县泰山庙镇惠河村巩固基础设施提升项目</t>
  </si>
  <si>
    <t>惠河村</t>
  </si>
  <si>
    <r>
      <t>新建C25道路5845㎡，砂砾石垫层厚0.2m，混疑土道路厚0.19m；转弯半径24m</t>
    </r>
    <r>
      <rPr>
        <sz val="10"/>
        <rFont val="宋体"/>
        <charset val="134"/>
      </rPr>
      <t>²</t>
    </r>
    <r>
      <rPr>
        <sz val="10"/>
        <rFont val="黑体"/>
        <charset val="134"/>
      </rPr>
      <t>。</t>
    </r>
  </si>
  <si>
    <r>
      <t>产出指标:新建C25道路5845㎡，砂砾石垫层厚0.2m，混疑土道路厚0.18m；转弯半径24m</t>
    </r>
    <r>
      <rPr>
        <sz val="10"/>
        <rFont val="宋体"/>
        <charset val="134"/>
      </rPr>
      <t>²</t>
    </r>
    <r>
      <rPr>
        <sz val="10"/>
        <rFont val="黑体"/>
        <charset val="134"/>
      </rPr>
      <t>。效益指标：解决惠河村群众出行难问题，改善该村居住环境；满意度指标：受益群众满意度100%</t>
    </r>
  </si>
  <si>
    <t>2022年泌阳县泰山庙镇陈力村巩固基础设施提升项目</t>
  </si>
  <si>
    <t>陈力村</t>
  </si>
  <si>
    <r>
      <t>新建C25道路2191㎡，砂砾石垫层厚0.2m，混疑土道路厚0.19m；转弯半径28m</t>
    </r>
    <r>
      <rPr>
        <sz val="10"/>
        <rFont val="宋体"/>
        <charset val="134"/>
      </rPr>
      <t>²</t>
    </r>
    <r>
      <rPr>
        <sz val="10"/>
        <rFont val="黑体"/>
        <charset val="134"/>
      </rPr>
      <t>。</t>
    </r>
  </si>
  <si>
    <r>
      <t>产出指标:新建C25道路2191㎡，砂砾石垫层厚0.2m，混疑土道路厚0.18m；转弯半径28m</t>
    </r>
    <r>
      <rPr>
        <sz val="10"/>
        <rFont val="宋体"/>
        <charset val="134"/>
      </rPr>
      <t>²</t>
    </r>
    <r>
      <rPr>
        <sz val="10"/>
        <rFont val="黑体"/>
        <charset val="134"/>
      </rPr>
      <t>。效益指标：解决陈力村群众出行难问题，改善该村居住环境；满意度指标：受益群众满意度100%</t>
    </r>
  </si>
  <si>
    <t>2022年泌阳县泰山庙镇泉河村巩固基础设施提升项目</t>
  </si>
  <si>
    <t>泉河村</t>
  </si>
  <si>
    <r>
      <t>新建C25道路2140.5㎡，砂砾石垫层厚0.2m，混疑土道路厚0.19m；转弯半径24m</t>
    </r>
    <r>
      <rPr>
        <sz val="10"/>
        <rFont val="宋体"/>
        <charset val="134"/>
      </rPr>
      <t>²</t>
    </r>
    <r>
      <rPr>
        <sz val="10"/>
        <rFont val="黑体"/>
        <charset val="134"/>
      </rPr>
      <t>。</t>
    </r>
  </si>
  <si>
    <r>
      <t>产出指标:新建C25道路2140.5㎡，砂砾石垫层厚0.2m，混疑土道路厚0.18m；转弯半径24m</t>
    </r>
    <r>
      <rPr>
        <sz val="10"/>
        <rFont val="宋体"/>
        <charset val="134"/>
      </rPr>
      <t>²</t>
    </r>
    <r>
      <rPr>
        <sz val="10"/>
        <rFont val="黑体"/>
        <charset val="134"/>
      </rPr>
      <t>。效益指标：解决泉河村群众出行难问题，改善该村居住环境；满意度指标：受益群众满意度100%</t>
    </r>
  </si>
  <si>
    <t>2022年泌阳县泰山庙镇岗李村巩固基础设施提升项目</t>
  </si>
  <si>
    <t>岗李村</t>
  </si>
  <si>
    <r>
      <t>新建C25道路5526.5㎡，砂砾石垫层厚0.2m，混疑土道路厚0.19m；转弯半径20m</t>
    </r>
    <r>
      <rPr>
        <sz val="10"/>
        <rFont val="宋体"/>
        <charset val="134"/>
      </rPr>
      <t>²</t>
    </r>
    <r>
      <rPr>
        <sz val="10"/>
        <rFont val="黑体"/>
        <charset val="134"/>
      </rPr>
      <t>。</t>
    </r>
  </si>
  <si>
    <r>
      <t>产出指标:新建C25道路5526.5㎡，砂砾石垫层厚0.2m，混疑土道路厚0.18m；转弯半径20m</t>
    </r>
    <r>
      <rPr>
        <sz val="10"/>
        <rFont val="宋体"/>
        <charset val="134"/>
      </rPr>
      <t>²</t>
    </r>
    <r>
      <rPr>
        <sz val="10"/>
        <rFont val="黑体"/>
        <charset val="134"/>
      </rPr>
      <t>。效益指标：解决岗李村群众出行难问题，改善该村居住环境；满意度指标：受益群众满意度100%</t>
    </r>
  </si>
  <si>
    <t>2022年泌阳县铜山乡楼房岭村巩固基础设施提升项目</t>
  </si>
  <si>
    <t>楼房岭村</t>
  </si>
  <si>
    <r>
      <t>新建C25道路4101㎡，砂砾石垫层厚0.2m，混疑土道路厚0.19m；转弯半径20m</t>
    </r>
    <r>
      <rPr>
        <sz val="10"/>
        <rFont val="宋体"/>
        <charset val="134"/>
      </rPr>
      <t>²</t>
    </r>
    <r>
      <rPr>
        <sz val="10"/>
        <rFont val="黑体"/>
        <charset val="134"/>
      </rPr>
      <t>。</t>
    </r>
  </si>
  <si>
    <r>
      <t>产出指标:新建C25道路4101㎡，砂砾石垫层厚0.2m，混疑土道路厚0.18m；转弯半径20m</t>
    </r>
    <r>
      <rPr>
        <sz val="10"/>
        <rFont val="宋体"/>
        <charset val="134"/>
      </rPr>
      <t>²</t>
    </r>
    <r>
      <rPr>
        <sz val="10"/>
        <rFont val="黑体"/>
        <charset val="134"/>
      </rPr>
      <t>。效益指标：解决楼房岭村群众出行难问题，改善该村居住环境；满意度指标：受益群众满意度100%</t>
    </r>
  </si>
  <si>
    <t>2022年泌阳铜县山乡郑庄村巩固基础设施提升项目</t>
  </si>
  <si>
    <t>郑庄村</t>
  </si>
  <si>
    <r>
      <t>产出指标:新建C25道路3850㎡，砂砾石垫层厚0.2m，混疑土道路厚0.18m；转弯半径4m</t>
    </r>
    <r>
      <rPr>
        <sz val="10"/>
        <rFont val="宋体"/>
        <charset val="134"/>
      </rPr>
      <t>²</t>
    </r>
    <r>
      <rPr>
        <sz val="10"/>
        <rFont val="黑体"/>
        <charset val="134"/>
      </rPr>
      <t>。效益指标：解决郑庄村群众出行难问题，改善该村居住环境；满意度指标：受益群众满意度100%</t>
    </r>
  </si>
  <si>
    <t>2022年泌阳县王店镇靳庄村巩固基础设施提升项目</t>
  </si>
  <si>
    <t>靳庄村</t>
  </si>
  <si>
    <r>
      <t>新建C25道路3783.5㎡，砂砾石垫层厚0.2m，混疑土道路厚0.19m；转弯半径36m</t>
    </r>
    <r>
      <rPr>
        <sz val="10"/>
        <rFont val="宋体"/>
        <charset val="134"/>
      </rPr>
      <t>²</t>
    </r>
    <r>
      <rPr>
        <sz val="10"/>
        <rFont val="黑体"/>
        <charset val="134"/>
      </rPr>
      <t>。</t>
    </r>
  </si>
  <si>
    <r>
      <t>产出指标:新建C25道路3783.5㎡，砂砾石垫层厚0.2m，混疑土道路厚0.18m；转弯半径36m</t>
    </r>
    <r>
      <rPr>
        <sz val="10"/>
        <rFont val="宋体"/>
        <charset val="134"/>
      </rPr>
      <t>²</t>
    </r>
    <r>
      <rPr>
        <sz val="10"/>
        <rFont val="黑体"/>
        <charset val="134"/>
      </rPr>
      <t>。效益指标：解决靳庄村群众出行难问题，改善该村居住环境；满意度指标：受益群众满意度100%</t>
    </r>
  </si>
  <si>
    <t>2022年泌阳县王店镇冯蒋村巩固基础设施提升项目</t>
  </si>
  <si>
    <t>冯蒋村</t>
  </si>
  <si>
    <r>
      <t>新建C25道路7770㎡，砂砾石垫层厚0.2m，混疑土道路厚0.19m；转弯半径4m</t>
    </r>
    <r>
      <rPr>
        <sz val="10"/>
        <rFont val="宋体"/>
        <charset val="134"/>
      </rPr>
      <t>²</t>
    </r>
    <r>
      <rPr>
        <sz val="10"/>
        <rFont val="黑体"/>
        <charset val="134"/>
      </rPr>
      <t>；平板桥1座。</t>
    </r>
  </si>
  <si>
    <r>
      <t>产出指标:新建C25道路7770㎡，砂砾石垫层厚0.2m，混疑土道路厚0.18m；转弯半径4m</t>
    </r>
    <r>
      <rPr>
        <sz val="10"/>
        <rFont val="宋体"/>
        <charset val="134"/>
      </rPr>
      <t>²</t>
    </r>
    <r>
      <rPr>
        <sz val="10"/>
        <rFont val="黑体"/>
        <charset val="134"/>
      </rPr>
      <t>；平板桥1座。效益指标：解决冯蒋村群众出行难问题，改善该村居住环境；满意度指标：受益群众满意度100%</t>
    </r>
  </si>
  <si>
    <t>2022年泌阳县王店镇夏楼村巩固基础设施提升项目</t>
  </si>
  <si>
    <t>夏楼村</t>
  </si>
  <si>
    <r>
      <t>新建C25道路9574.5㎡，砂砾石垫层厚0.2m，混疑土道路厚0.19m；转弯半径56m</t>
    </r>
    <r>
      <rPr>
        <sz val="10"/>
        <rFont val="宋体"/>
        <charset val="134"/>
      </rPr>
      <t>²</t>
    </r>
    <r>
      <rPr>
        <sz val="10"/>
        <rFont val="黑体"/>
        <charset val="134"/>
      </rPr>
      <t>。</t>
    </r>
  </si>
  <si>
    <r>
      <t>产出指标:新建C25道路9574.5㎡，砂砾石垫层厚0.2m，混疑土道路厚0.18m；转弯半径56m</t>
    </r>
    <r>
      <rPr>
        <sz val="10"/>
        <rFont val="宋体"/>
        <charset val="134"/>
      </rPr>
      <t>²</t>
    </r>
    <r>
      <rPr>
        <sz val="10"/>
        <rFont val="黑体"/>
        <charset val="134"/>
      </rPr>
      <t>。效益指标：解决夏楼村群众出行难问题，改善该村居住环境；满意度指标：受益群众满意度100%</t>
    </r>
  </si>
  <si>
    <t>2022年泌阳县下碑寺乡四河村巩固基础设施提升项目</t>
  </si>
  <si>
    <t>四河村</t>
  </si>
  <si>
    <r>
      <t>新建C25道路216985㎡，砂砾石垫层厚0.2m，混疑土道路厚0.19m；转弯半径232m</t>
    </r>
    <r>
      <rPr>
        <sz val="10"/>
        <rFont val="宋体"/>
        <charset val="134"/>
      </rPr>
      <t>²</t>
    </r>
    <r>
      <rPr>
        <sz val="10"/>
        <rFont val="黑体"/>
        <charset val="134"/>
      </rPr>
      <t>。</t>
    </r>
  </si>
  <si>
    <r>
      <t>产出指标:新建C25道路216985㎡，砂砾石垫层厚0.2m，混疑土道路厚0.18m；转弯半径232m</t>
    </r>
    <r>
      <rPr>
        <sz val="10"/>
        <rFont val="宋体"/>
        <charset val="134"/>
      </rPr>
      <t>²</t>
    </r>
    <r>
      <rPr>
        <sz val="10"/>
        <rFont val="黑体"/>
        <charset val="134"/>
      </rPr>
      <t>。效益指标：解决四河村群众出行难问题，改善该村居住环境；满意度指标：受益群众满意度100%</t>
    </r>
  </si>
  <si>
    <t>2022年泌阳县象河乡焦林村巩固基础设施提升项目</t>
  </si>
  <si>
    <t>焦林村</t>
  </si>
  <si>
    <r>
      <t>新建C25道路5201.5㎡，砂砾石垫层厚0.2m，混疑土道路厚0.19m；转弯半径12m</t>
    </r>
    <r>
      <rPr>
        <sz val="10"/>
        <rFont val="宋体"/>
        <charset val="134"/>
      </rPr>
      <t>²</t>
    </r>
    <r>
      <rPr>
        <sz val="10"/>
        <rFont val="黑体"/>
        <charset val="134"/>
      </rPr>
      <t>。</t>
    </r>
  </si>
  <si>
    <r>
      <t>产出指标:新建C25道路5201.5㎡，砂砾石垫层厚0.2m，混疑土道路厚0.18m；转弯半径12m</t>
    </r>
    <r>
      <rPr>
        <sz val="10"/>
        <rFont val="宋体"/>
        <charset val="134"/>
      </rPr>
      <t>²</t>
    </r>
    <r>
      <rPr>
        <sz val="10"/>
        <rFont val="黑体"/>
        <charset val="134"/>
      </rPr>
      <t>。效益指标：解决焦林村群众出行难问题，改善该村居住环境；满意度指标：受益群众满意度100%</t>
    </r>
  </si>
  <si>
    <t>2022年泌阳县象河乡吴楼村巩固基础设施提升项目</t>
  </si>
  <si>
    <t>吴楼村</t>
  </si>
  <si>
    <r>
      <t>新建C25道路3279.5㎡，砂砾石垫层厚0.2m，混疑土道路厚0.19m；转弯半径4m</t>
    </r>
    <r>
      <rPr>
        <sz val="10"/>
        <rFont val="宋体"/>
        <charset val="134"/>
      </rPr>
      <t>²</t>
    </r>
    <r>
      <rPr>
        <sz val="10"/>
        <rFont val="黑体"/>
        <charset val="134"/>
      </rPr>
      <t>。</t>
    </r>
  </si>
  <si>
    <r>
      <t>产出指标:新建C25道路3279.5㎡，砂砾石垫层厚0.2m，混疑土道路厚0.18m；转弯半径4m</t>
    </r>
    <r>
      <rPr>
        <sz val="10"/>
        <rFont val="宋体"/>
        <charset val="134"/>
      </rPr>
      <t>²</t>
    </r>
    <r>
      <rPr>
        <sz val="10"/>
        <rFont val="黑体"/>
        <charset val="134"/>
      </rPr>
      <t>。效益指标：解决吴楼村群众出行难问题，改善该村居住环境；满意度指标：受益群众满意度100%</t>
    </r>
  </si>
  <si>
    <t>2022年泌阳县象河乡象河村巩固基础设施提升项目</t>
  </si>
  <si>
    <t>象河村</t>
  </si>
  <si>
    <r>
      <t>新建C25道路2030㎡，砂砾石垫层厚0.2m，混疑土道路厚0.19m；转弯半径8m</t>
    </r>
    <r>
      <rPr>
        <sz val="10"/>
        <rFont val="宋体"/>
        <charset val="134"/>
      </rPr>
      <t>²</t>
    </r>
    <r>
      <rPr>
        <sz val="10"/>
        <rFont val="黑体"/>
        <charset val="134"/>
      </rPr>
      <t>。</t>
    </r>
  </si>
  <si>
    <r>
      <t>产出指标:新建C25道路2030㎡，砂砾石垫层厚0.2m，混疑土道路厚0.18m；转弯半径8m</t>
    </r>
    <r>
      <rPr>
        <sz val="10"/>
        <rFont val="宋体"/>
        <charset val="134"/>
      </rPr>
      <t>²</t>
    </r>
    <r>
      <rPr>
        <sz val="10"/>
        <rFont val="黑体"/>
        <charset val="134"/>
      </rPr>
      <t>。效益指标：解决象河村群众出行难问题，改善该村居住环境；满意度指标：受益群众满意度100%</t>
    </r>
  </si>
  <si>
    <t>2022年泌阳县羊册镇关帝庙村巩固基础设施提升项目</t>
  </si>
  <si>
    <t>关帝庙村</t>
  </si>
  <si>
    <r>
      <t>新建C25道路2571㎡，砂砾石垫层厚0.2m，混疑土道路厚0.19m；转弯半径28m</t>
    </r>
    <r>
      <rPr>
        <sz val="10"/>
        <rFont val="宋体"/>
        <charset val="134"/>
      </rPr>
      <t>²</t>
    </r>
    <r>
      <rPr>
        <sz val="10"/>
        <rFont val="黑体"/>
        <charset val="134"/>
      </rPr>
      <t>。</t>
    </r>
  </si>
  <si>
    <r>
      <t>产出指标:新建C25道路2571㎡，砂砾石垫层厚0.2m，混疑土道路厚0.18m；转弯半径28m</t>
    </r>
    <r>
      <rPr>
        <sz val="10"/>
        <rFont val="宋体"/>
        <charset val="134"/>
      </rPr>
      <t>²</t>
    </r>
    <r>
      <rPr>
        <sz val="10"/>
        <rFont val="黑体"/>
        <charset val="134"/>
      </rPr>
      <t>。效益指标：解决关帝庙村群众出行难问题，改善该村居住环境；满意度指标：受益群众满意度100%</t>
    </r>
  </si>
  <si>
    <t>2022年泌阳县羊册镇铁弗寺村巩固基础设施提升项目</t>
  </si>
  <si>
    <t>铁弗寺村</t>
  </si>
  <si>
    <r>
      <t>新建C25道路5824㎡，砂砾石垫层厚0.2m，混疑土道路厚0.19m；转弯半径24m</t>
    </r>
    <r>
      <rPr>
        <sz val="10"/>
        <rFont val="宋体"/>
        <charset val="134"/>
      </rPr>
      <t>²</t>
    </r>
    <r>
      <rPr>
        <sz val="10"/>
        <rFont val="黑体"/>
        <charset val="134"/>
      </rPr>
      <t>。</t>
    </r>
  </si>
  <si>
    <r>
      <t>产出指标:新建C25道路5824㎡，砂砾石垫层厚0.2m，混疑土道路厚0.18m；转弯半径24m</t>
    </r>
    <r>
      <rPr>
        <sz val="10"/>
        <rFont val="宋体"/>
        <charset val="134"/>
      </rPr>
      <t>²</t>
    </r>
    <r>
      <rPr>
        <sz val="10"/>
        <rFont val="黑体"/>
        <charset val="134"/>
      </rPr>
      <t>。效益指标：解决铁弗寺村群众出行难问题，改善该村居住环境；满意度指标：受益群众满意度100%</t>
    </r>
  </si>
  <si>
    <t>2022年泌阳县羊册镇吉庄村巩固基础设施提升项目</t>
  </si>
  <si>
    <t>吉庄村</t>
  </si>
  <si>
    <r>
      <t>新建C25道路2918㎡，砂砾石垫层厚0.2m，混疑土道路厚0.19m；转弯半径44m</t>
    </r>
    <r>
      <rPr>
        <sz val="10"/>
        <rFont val="宋体"/>
        <charset val="134"/>
      </rPr>
      <t>²</t>
    </r>
    <r>
      <rPr>
        <sz val="10"/>
        <rFont val="黑体"/>
        <charset val="134"/>
      </rPr>
      <t>。</t>
    </r>
  </si>
  <si>
    <r>
      <t>产出指标:新建C25道路2918㎡，砂砾石垫层厚0.2m，混疑土道路厚0.18m；转弯半径44m</t>
    </r>
    <r>
      <rPr>
        <sz val="10"/>
        <rFont val="宋体"/>
        <charset val="134"/>
      </rPr>
      <t>²</t>
    </r>
    <r>
      <rPr>
        <sz val="10"/>
        <rFont val="黑体"/>
        <charset val="134"/>
      </rPr>
      <t>。效益指标：解决吉庄村群众出行难问题，改善该村居住环境；满意度指标：受益群众满意度100%</t>
    </r>
  </si>
  <si>
    <t>2022年泌阳县杨家集镇郑庄村巩固基础设施提升项目</t>
  </si>
  <si>
    <r>
      <t>新建C25道路3319.5㎡，砂砾石垫层厚0.2m，混疑土道路厚0.19m；转弯半径60m</t>
    </r>
    <r>
      <rPr>
        <sz val="10"/>
        <rFont val="宋体"/>
        <charset val="134"/>
      </rPr>
      <t>²</t>
    </r>
    <r>
      <rPr>
        <sz val="10"/>
        <rFont val="黑体"/>
        <charset val="134"/>
      </rPr>
      <t>。</t>
    </r>
  </si>
  <si>
    <r>
      <t>产出指标:新建C25道路3319.5㎡，砂砾石垫层厚0.2m，混疑土道路厚0.18m；转弯半径60m</t>
    </r>
    <r>
      <rPr>
        <sz val="10"/>
        <rFont val="宋体"/>
        <charset val="134"/>
      </rPr>
      <t>²</t>
    </r>
    <r>
      <rPr>
        <sz val="10"/>
        <rFont val="黑体"/>
        <charset val="134"/>
      </rPr>
      <t>。效益指标：解决郑庄村群众出行难问题，改善该村居住环境；满意度指标：受益群众满意度100%</t>
    </r>
  </si>
  <si>
    <t>2022年泌阳县杨家集镇大徐村巩固基础设施提升项目</t>
  </si>
  <si>
    <t>大徐村</t>
  </si>
  <si>
    <r>
      <t>新建C25道路5456㎡，砂砾石垫层厚0.2m，混疑土道路厚0.19m；转弯半径24m</t>
    </r>
    <r>
      <rPr>
        <sz val="10"/>
        <rFont val="宋体"/>
        <charset val="134"/>
      </rPr>
      <t>²</t>
    </r>
    <r>
      <rPr>
        <sz val="10"/>
        <rFont val="黑体"/>
        <charset val="134"/>
      </rPr>
      <t>。</t>
    </r>
  </si>
  <si>
    <r>
      <t>产出指标:新建C25道路5456㎡，砂砾石垫层厚0.2m，混疑土道路厚0.18m；转弯半径24m</t>
    </r>
    <r>
      <rPr>
        <sz val="10"/>
        <rFont val="宋体"/>
        <charset val="134"/>
      </rPr>
      <t>²</t>
    </r>
    <r>
      <rPr>
        <sz val="10"/>
        <rFont val="黑体"/>
        <charset val="134"/>
      </rPr>
      <t>。效益指标：解决大徐村群众出行难问题，改善该村居住环境；满意度指标：受益群众满意度100%</t>
    </r>
  </si>
  <si>
    <t>2022年泌阳县杨家集镇孟岗村巩固基础设施提升项目</t>
  </si>
  <si>
    <t>孟岗村</t>
  </si>
  <si>
    <r>
      <t>新建C25道路4954.5㎡，砂砾石垫层厚0.2m，混疑土道路厚0.19m；转弯半径56m</t>
    </r>
    <r>
      <rPr>
        <sz val="10"/>
        <rFont val="宋体"/>
        <charset val="134"/>
      </rPr>
      <t>²</t>
    </r>
    <r>
      <rPr>
        <sz val="10"/>
        <rFont val="黑体"/>
        <charset val="134"/>
      </rPr>
      <t>。</t>
    </r>
  </si>
  <si>
    <r>
      <t>产出指标:新建C25道路4954.5㎡，砂砾石垫层厚0.2m，混疑土道路厚0.18m；转弯半径56m</t>
    </r>
    <r>
      <rPr>
        <sz val="10"/>
        <rFont val="宋体"/>
        <charset val="134"/>
      </rPr>
      <t>²</t>
    </r>
    <r>
      <rPr>
        <sz val="10"/>
        <rFont val="黑体"/>
        <charset val="134"/>
      </rPr>
      <t>。效益指标：解决孟岗村群众出行难问题，改善该村居住环境；满意度指标：受益群众满意度100%</t>
    </r>
  </si>
  <si>
    <t>2022年泌阳县象河乡何庄村委道路项目</t>
  </si>
  <si>
    <t>县交通局</t>
  </si>
  <si>
    <t>大碾刘、田庄、司庄</t>
  </si>
  <si>
    <t>碾刘-田庄-司庄道路全长1.493公里，设计宽3.5米，厚18厘米水泥混凝土。1-3米盖板涵1道长5.2米，1-2米盖板涵1道4.5米。</t>
  </si>
  <si>
    <t>产出指标：碾刘-田庄-司庄道路全长1.493公里，建设宽3.5米，厚18厘米水泥混凝土路面长1.493公里。1-3米盖板涵1道长5.2米，1-2米盖板涵1道4.5米。解决大碾刘、田庄村、司庄1420人出行困难问题；满意度指标：受益群众满意度100%。</t>
  </si>
  <si>
    <t>2022年泌阳县象河乡刘台村委道路项目</t>
  </si>
  <si>
    <t>碾刘、汪庄</t>
  </si>
  <si>
    <t>碾刘-汪庄道路全长0.677公里，设计宽3.5米，厚18厘米水泥混凝土路面。1-1.0米圆管涵1道长6米。</t>
  </si>
  <si>
    <t>产出指标：建设宽3.5米，厚18厘米水泥混凝土路面长0.677公里。1-1.0米圆管涵1道长6米。解决碾刘、汪庄470人出行困难问题。满意度指标：受益群众满意度100%。</t>
  </si>
  <si>
    <t>碾刘、郭洼</t>
  </si>
  <si>
    <t>碾刘-郭洼道路全长0.437公里，设计宽3.5米、厚18厘米水泥混凝土路面。</t>
  </si>
  <si>
    <t>产出指标：碾刘-郭洼全长0.437公里，宽3.5米，厚18厘米水泥混凝土路面，解决碾刘、郭洼村群众320人交通出现困难问题。满意度指标：受益群众满意度100%。</t>
  </si>
  <si>
    <t>刘徐庄</t>
  </si>
  <si>
    <t>Y001-刘徐庄南道路全长1.019公里，水泥混凝土路面宽3.5米，厚18厘米。</t>
  </si>
  <si>
    <t>产出指标：Y001-刘徐庄南道路全长1.019公里，水泥混凝土路面宽3.5米，厚18厘米，解决刘徐庄刘徐庄及周边群众1010人交通出行困难问题。满意度指标：受益群众满意度100%。</t>
  </si>
  <si>
    <t>2022年泌阳县象河乡吴楼村委道路项目</t>
  </si>
  <si>
    <t>吴楼</t>
  </si>
  <si>
    <t>国道G240-吴楼村委公路全长2.733公里，水泥混凝土路面宽3.5米，厚18厘米。1-1.0米圆管涵1道长6米，1-5米板桥1座宽6米。</t>
  </si>
  <si>
    <t>产出指标：国道G240-吴楼公路全长2.733公里，水泥混凝土路面3.5米，厚18厘米；1-1.0米圆管涵1道长6米，1-5米板桥1座宽6米。效益指标：解决吴楼村委2282人出行困难问题；满意度指标：受益群众满意度100%。</t>
  </si>
  <si>
    <t>2022年泌阳县象河乡上曹村委道路项目</t>
  </si>
  <si>
    <t>上曹</t>
  </si>
  <si>
    <t>Y048春水镇界-Y001象河乡上曹村部公路全长2.794公里，水泥混凝土路面宽3.5米，厚18厘米。</t>
  </si>
  <si>
    <t>产出指标：Y048春水镇界-Y001象河上曹村部公路全长2.794公里，水泥混凝土路面3.5米，厚18厘米；效益指标：解决上曹村委及春水镇沿线3000多群众交通出行问题；满意度指标：受益群众满意度100%。</t>
  </si>
  <si>
    <t>2022年泌阳县黄山口乡下罗村委道路项目</t>
  </si>
  <si>
    <t>岗庄、姜庄、常沟</t>
  </si>
  <si>
    <t>岗庄-姜庄-常沟公路全长2.045公里，水泥混凝土路面宽3.5米，厚18厘米。</t>
  </si>
  <si>
    <t>产出指标：岗庄-姜庄-常沟公路全长2.045公里，面层宽3.5米，厚18厘米水泥混凝土路面。效益指标：解决岗庄、姜庄、常沟及周边群众1500人出行困难问题；满意度指标：受益群众满意度100%。</t>
  </si>
  <si>
    <t>2022年泌阳县春水镇樊洼村委会道路项目</t>
  </si>
  <si>
    <t>樊洼、大贾庄</t>
  </si>
  <si>
    <t>大贾庄-樊洼道路，全长4.255公里，水泥混凝土路面宽3.5米、厚18厘米。2-0.75米圆管涵1道长6米。</t>
  </si>
  <si>
    <t>产出指标：大贾庄-樊洼道路4.255公里，水泥混凝土路面宽3.5米，厚18厘米，2-0.75米圆管涵1道长6米。解决大贾庄、樊洼及沿线2450人交通出行问题；满意度指标：受益群众满意度100%。</t>
  </si>
  <si>
    <t>小贾庄、、铁冲</t>
  </si>
  <si>
    <t>小贾庄至大樊路道路，全长1.287公里，水泥混凝土路面宽3.5米、厚18厘米。1-1.0米圆管涵3道长24米，1-0.5米圆管涵2道长12米。</t>
  </si>
  <si>
    <t>产出指标：小贾庄-大樊路公路全长1.287公里，水泥混凝土路面宽3.5米，厚18厘米，1-1.0米圆管涵3道长24米，1-0.5米圆管涵2道长12米。解决小贾庄、铁冲及沿线1550人交通出行问题；满意度指标：受益群众满意度100%。</t>
  </si>
  <si>
    <t>樊洼、河套圆</t>
  </si>
  <si>
    <t>樊洼村部-河套圆公路全长1.387公里，水泥混凝土路面宽3.5米，厚18厘米。</t>
  </si>
  <si>
    <t>产出指标：樊洼村部-河套圆公路：全长1.387公里，水泥混凝土路面宽3.5米，厚18厘米。解决樊洼村部-河套圆沿线及周边群众1400人交通出行问题；满意度指标：受益群众满意度100%。</t>
  </si>
  <si>
    <t>2022年泌阳县春水镇铁冲、前邓村委会道路项目</t>
  </si>
  <si>
    <t>铁冲、前邓</t>
  </si>
  <si>
    <t>平桐路—铁冲公路全长5.198公里，水泥混凝土路面宽4.5米，厚18厘米。1-1.0米圆管涵1道长6米，1-0.75米圆管涵1道长7米,1-3.0米盖板涵1道长5.5米。</t>
  </si>
  <si>
    <t>产出指标：平桐路—铁冲公路全长5.198公里，水泥混凝土路面宽4.5米，厚18厘米。1-1.0米圆管涵1道长6米，1-0.75米圆管涵1道长7米,1-3.0米盖板涵1道长5.5米。解决铁冲、前邓两村委6100人交通出行问题；满意度指标：受益群众满意度100%。</t>
  </si>
  <si>
    <t>2022年泌阳县马谷田镇王冲村委会道路项目</t>
  </si>
  <si>
    <t>王冲、大东庄</t>
  </si>
  <si>
    <t>王冲村马王路-大东庄道路全长1.575公里，水泥混凝土路面宽3.5米，厚18厘米。</t>
  </si>
  <si>
    <t>产出指标：王冲村马王路-大东庄道路全长1.575公里，水泥混凝土路面宽3.5米，厚18厘米，解决王冲村委大东庄及周边群众1240人出行困难问题；满意度指标：受益群众满意度100%。</t>
  </si>
  <si>
    <t>丁庄、王老坟</t>
  </si>
  <si>
    <t>王冲村丁庄-王老坟道路全长0.691公里，水泥混凝土路面宽3.5米，厚18厘米。</t>
  </si>
  <si>
    <t>产出指标：王冲村丁庄-王老坟道路全长0.691公里，水泥混凝土路面宽3.5米，厚18厘米；效益指标：解决丁庄、王老坟及沿线群众2026人交通出行问题；满意度指标：受益群众满意度100%。</t>
  </si>
  <si>
    <t>2022年泌阳县马谷田镇肖岭村委会道路项目</t>
  </si>
  <si>
    <t>赵楼</t>
  </si>
  <si>
    <t>赵楼-老省道新建水泥路全长0.56公里，宽3.5米，厚18厘米</t>
  </si>
  <si>
    <t>产出指标：赵楼-老省道新建水泥路全长0.56公里，宽3.5米，厚18厘米：解决赵楼及沿线1005人出行困难问题；满意度指标：受益群众满意度100%。</t>
  </si>
  <si>
    <t>2022年泌阳县王店镇姜庄村委道路项目</t>
  </si>
  <si>
    <t>小吴庄</t>
  </si>
  <si>
    <t>姜庄村委小吴庄-西大路道路全长0.181公里，水泥混凝土路面宽3.5米，厚18厘米。</t>
  </si>
  <si>
    <t>产出指标：姜庄村委小吴庄-西大路道路全长0.181公里，水泥混凝土路面宽3.5米，厚18厘米；效益指标：解决3250人出行困难问题；满意度指标：受益群众满意度100%。</t>
  </si>
  <si>
    <t>2022年泌阳县王店镇上岗村委道路项目</t>
  </si>
  <si>
    <t>小林庄、小尹庄</t>
  </si>
  <si>
    <t>上岗村委小林庄-小尹庄、两组当中岔路口-马斗沟道路全长1.612公里，水泥混凝土路面宽3.5米，厚18厘米。1-0.75米圆管涵2道长12米.</t>
  </si>
  <si>
    <t>产出指标：上岗村委小林庄-小尹庄、两组当中岔路口-马斗沟道路全长1.612公里，水泥混凝土路面宽3.5米，厚18厘米。1-0.75米圆管涵2道长12米。效益指标：解决小林庄、小尹庄2853人出行困难问题；满意度指标：受益群众满意度100%。</t>
  </si>
  <si>
    <t>张白洼村</t>
  </si>
  <si>
    <t>姜庄村张白洼村组道路全长0.916公里，水泥混凝土路面宽3.5米，厚18厘米。1-0.75米圆管涵3道长18米.</t>
  </si>
  <si>
    <t>产出指标：姜庄村张白洼村组道路全长0.916公里，水泥混凝土路面宽3.5米，厚18厘米；1-0.75米圆管涵3道长18米。解决张白洼村1115人出行困难问题；满意度指标：受益群众满意度100%。</t>
  </si>
  <si>
    <t>2022年泌阳县王店镇姜庄等六村委道路项目</t>
  </si>
  <si>
    <t>小河、靳庄、上岗、夏楼、老林、姜庄</t>
  </si>
  <si>
    <t>姜庄村金叶小区－张白洼－张楼公路全长5.355公里，水泥混凝土路面宽4.5米，厚18厘米。</t>
  </si>
  <si>
    <t>产出指标：姜庄村金叶小区－张白洼－张楼公路全长5.355公里，水泥混凝土路面宽4.5米，厚18厘米；解决小河、靳庄、上岗、夏楼、老林、姜庄沿线12560人交通出行问题；满意度指标：受益群众满意度100%。</t>
  </si>
  <si>
    <t>2022年泌阳县王店镇昌庄村委道路项目</t>
  </si>
  <si>
    <t>白庄</t>
  </si>
  <si>
    <t>昌庄村白庄南道路全长0.462公里，水泥混凝土路面宽3.5米，厚18厘米。1-0.5米圆管涵1道长6.92米。</t>
  </si>
  <si>
    <t>产出指标：昌庄村白庄南道路全长0.462公里，水泥混凝土路面宽3.5米，厚18厘米；1-0.5米圆管涵1道长6.92米。解决白庄村542人出行困难问题；满意度指标：受益群众满意度100%。</t>
  </si>
  <si>
    <t>2022年泌阳县王店镇马庄村委道路项目</t>
  </si>
  <si>
    <t>小冯庄、马庄</t>
  </si>
  <si>
    <t>小冯庄—马庄村部道路全长1.276公里，水泥混凝土路面宽4.5米，厚18厘米。1-0.75米圆管涵1道长6米。</t>
  </si>
  <si>
    <t>产出指标：小冯庄—马庄村部道路全长1.276公里，水泥混凝土路面宽4.5米，厚18厘米；1-0.75米圆管涵1道长6米。解决小冯庄、马庄2200人出行困难问题；满意度指标：受益群众满意度100%。</t>
  </si>
  <si>
    <t>2022年泌阳县羊册镇姚庄村委村内道路项目</t>
  </si>
  <si>
    <t>姚庄村委东徐庵、西徐庵、老姚庄、蛮子营</t>
  </si>
  <si>
    <t>姚庄村委各自然村村内道路全长2.939公里，其中：东徐庵村内道路长0.835公里，水泥混凝土路面宽3.5米，厚18厘米：西徐庵村内道路长0.617公里，水泥混凝土路面宽3.5米，厚18厘米；老姚庄村内道路长0.959公里，水泥混凝土路面宽3.5米，厚18厘米；松树林村内文化广场道路长0.166公里，水泥混凝土路面宽4.5米，厚18厘米；蛮子营村内道路长0.362公里，水泥混凝土路面宽3.5米，厚18厘米。1-1.0米圆管涵3道长18米.</t>
  </si>
  <si>
    <t>产出指标：姚庄村村内道路全长2.939公里，宽3.5-4.5米，厚18厘米；1-1.0米圆管涵3道长18米。解决2396人出行困难问题；满意度指标：受益群众满意度100%。</t>
  </si>
  <si>
    <t>2022年泌阳县羊册镇吉庄村委村内道路项目</t>
  </si>
  <si>
    <t>谭庄</t>
  </si>
  <si>
    <t>吉庄村委谭庄村内道路全长0.352公里，水泥混凝土路面宽3.5米，厚18厘米。</t>
  </si>
  <si>
    <t>产出指标：吉庄村委谭庄村内道路全长0.352公里，水泥混凝土路面宽3.5米，厚18厘米；解决260人出行困难问题；满意度指标：受益群众满意度100%。</t>
  </si>
  <si>
    <t>2022年泌阳县羊册镇砖台李村委村内道路项目</t>
  </si>
  <si>
    <t>砖台李村委王庄</t>
  </si>
  <si>
    <t>砖台李村委村内道路全长2.553公里，水泥混凝土路面宽3.5米，厚18厘米。1-0.5米圆管涵5道长30米。</t>
  </si>
  <si>
    <t>产出指标：砖台李村委村内道路全长2.553公里，水泥混凝土路面宽3.5米，厚18厘米。1-0.5米圆管涵5道长30米。解决沿线及周边3500人出行困难问题；满意度指标：受益群众满意度100%。</t>
  </si>
  <si>
    <t>2022年泌阳县羊册镇宋庄村委道路项目</t>
  </si>
  <si>
    <t>付庄</t>
  </si>
  <si>
    <t>王观-付庄新建水泥路全长0.777公里，设计宽3.5米，厚18厘米水泥混凝土路面。1-0.75米圆管涵2道长12米。</t>
  </si>
  <si>
    <t>产出指标：王观-付庄新建水泥路全长0.777公里，建成宽3.5米，厚18厘米水泥混凝土路面。1-0.75米圆管涵2道长12米。解决王观、付庄1306人出行困难问题；满意度指标：受益群众满意度100%。</t>
  </si>
  <si>
    <t>2022年泌阳县铜山乡山头村委道路项目</t>
  </si>
  <si>
    <t>冯庄</t>
  </si>
  <si>
    <t>山头-河西新建水泥路全长1.446公里，宽3.5米，厚18厘米。1-1.0米圆管涵3道长18米，1-3米盖板涵1道长6.0米。</t>
  </si>
  <si>
    <t>产出指标：山头-河西新建水泥路全长1.446公里，宽3.5米，厚18厘米：1-1.0米圆管涵3道长18米，1-3米盖板涵1道长6.0米。解决冯庄及周边群众1336人出行困难问题；满意度指标：受益群众满意度100%。</t>
  </si>
  <si>
    <t>2022年泌阳县铜山乡郑庄村委道路项目</t>
  </si>
  <si>
    <t>郑庄</t>
  </si>
  <si>
    <t>罗庄-桃园新建水泥路1.085公里，宽3.5米，厚18厘米</t>
  </si>
  <si>
    <t>产出指标：罗庄-桃园新建水泥路1.085公里，宽3.5米，厚18厘米：解决郑庄2700人出行困难问题；满意度指标：受益群众满意度100%。</t>
  </si>
  <si>
    <t>2022年泌阳县铜山乡彭庄村委道路项目</t>
  </si>
  <si>
    <t>彭庄、付庄</t>
  </si>
  <si>
    <t>彭庄—付庄新建水泥路1.094公里，宽3.5米，厚18厘米</t>
  </si>
  <si>
    <t>产出指标：彭庄-付庄新建水泥路1.094公里，宽3.5米，厚18厘米：解决彭庄、付庄1060人出行困难问题；满意度指标：受益群众满意度100%。</t>
  </si>
  <si>
    <t>2022年泌阳县付庄乡崔庄村委道路项目</t>
  </si>
  <si>
    <t>阮康沟</t>
  </si>
  <si>
    <t>阮康沟-张沟南新建水泥路全长1.451公里，设计宽3.5米，厚18厘米水泥混凝土路面。</t>
  </si>
  <si>
    <t>产出指标：阮康沟-张沟南新建水泥路全长1.451公里，建设宽3.5米，厚18厘米水泥混凝土路面。解决阮康沟及周边群众1260人出行困难问题；满意度指标：受益群众满意度100%。</t>
  </si>
  <si>
    <t>2022年泌阳县付庄乡刘庄村委道路项目</t>
  </si>
  <si>
    <t>刘庄</t>
  </si>
  <si>
    <t>官付路-刘庄村委新建水泥路全长3.526公里，宽4.5米，厚18厘米。1-0.75米圆管涵1道长6米。</t>
  </si>
  <si>
    <t>产出指标：官付路-刘庄村委新建水泥路全长3.526公里，宽4.5米，厚18厘米：解决刘庄3100人出行困难问题；满意度指标：受益群众满意度100%。</t>
  </si>
  <si>
    <t>2022年泌阳县泰山庙镇赵庄村委道路项目</t>
  </si>
  <si>
    <t>赵庄</t>
  </si>
  <si>
    <t>赵庄-黄陂观新建水泥路全长1.032公里，宽3.5米，厚18厘米</t>
  </si>
  <si>
    <t>产出指标：赵庄-黄陂观新建水泥路全长1.032公里，宽3.5米，厚18厘米：解决赵庄    2100人出行困难问题；满意度指标：受益群众满意度100%。</t>
  </si>
  <si>
    <t>2022年泌阳县泰山庙镇油坊村委道路项目</t>
  </si>
  <si>
    <t>孟牛张</t>
  </si>
  <si>
    <t>泰山庙镇Y033-孟牛张村南，长0.9公里，现为土路，设计3.5米水泥混凝土路面厚18厘米。</t>
  </si>
  <si>
    <t>产出指标：泰山庙镇Y033-孟牛张村南新建水泥路全长0.9公里，宽3.5米，厚18厘米：解决孟牛张村及周边群众2300人出行困难问题；满意度指标：受益群众满意度100%。</t>
  </si>
  <si>
    <t>2022年泌阳县象河乡何庄村委桥梁项目</t>
  </si>
  <si>
    <t>碾刘-田庄-司庄道路漫水桥，长148米。中间4-3钢筋混凝土漫水桥1道，两端混合式漫水路面长136米。</t>
  </si>
  <si>
    <t>产出指标：碾刘-田庄-司庄道路漫水桥，中间4-3钢筋混凝土漫水桥一道，两端混合式漫水路面长136米。解决大碾刘、田庄村、司庄1420人出行困难问题；满意度指标：受益群众满意度100%。</t>
  </si>
  <si>
    <t>2022年泌阳县象河乡刘台村委桥梁项目</t>
  </si>
  <si>
    <t>碾刘-汪庄道路漫水桥，长87米，中间4-3钢筋混凝土漫水桥一道，两端混合式漫水路面长75米，宽5.5米。</t>
  </si>
  <si>
    <t>产出指标：碾刘-汪庄道路漫水桥，长87米，中间4-3钢筋混凝土漫水桥一道，两端混合式漫水路面长75米。解决碾刘、汪庄470人出行困难问题。满意度指标：受益群众满意度100%。</t>
  </si>
  <si>
    <t>刘徐庄东漫水桥，全长36米。2-3米钢筋混凝土漫水桥1道，两端混合式漫水路面长30米。</t>
  </si>
  <si>
    <t>产出指标：刘徐庄东漫水桥，全长36米。中间2-3米钢筋混凝土漫水桥1道，两端混合式漫水路面长30米。解决刘徐庄村及周边群众1010人生产生活出行困难问题；满意度指标：受益群众满意度100%。</t>
  </si>
  <si>
    <t>2022年泌阳县王店镇老林村委桥梁项目</t>
  </si>
  <si>
    <t>小马庄</t>
  </si>
  <si>
    <t>小马庄桥钢筋混凝土板桥8M/1座，宽8米</t>
  </si>
  <si>
    <t>产出指标：老林村小马庄桥钢筋混凝土板桥8M/1座，宽8米。效益指标：解决225人出行困难问题；满意度指标：受益群众满意度100%。</t>
  </si>
  <si>
    <t>2022年泌阳县羊册镇宋庄村委桥梁项目</t>
  </si>
  <si>
    <t>王观-付庄漫水桥，长54米，中间流水孔2-2钢筋混凝土漫水桥一道，两端混合式漫水路面长50米。</t>
  </si>
  <si>
    <t>产出指标：王观-付庄漫水桥，长54米，中间流水孔2-2钢筋混凝土漫水桥一道，两端混合式漫水路面长50米。解决王观、付庄1306人出行困难问题；满意度指标：受益群众满意度100%。</t>
  </si>
  <si>
    <t>2022年泌阳县付庄乡崔庄村委桥梁项目</t>
  </si>
  <si>
    <t>崔庄</t>
  </si>
  <si>
    <t>阮康沟-张沟南道路新建漫水桥，长16米，中间2-3钢筋混凝土漫水桥一道，两端混合式漫水路面，长10米。</t>
  </si>
  <si>
    <t>产出指标：阮康沟-张沟南道路新建漫水桥，长16米，中间2-3钢筋混凝土漫水桥一道，两端混合式漫水路面，长10米。解决阮康沟及周边群众1260人出行困难问题；满意度指标：受益群众满意度100%。</t>
  </si>
  <si>
    <t>2022年泌阳县花园街道冢子居委施庄排水管网工程项目</t>
  </si>
  <si>
    <t>冢子居委</t>
  </si>
  <si>
    <t>新建排水管网工程一处（包括污水管道、污水井、防坠网等）</t>
  </si>
  <si>
    <t>产出指标：新建排水管网工程一处（包括污水管道、污水井、防坠网等），满意度指标：受益群众满意度100%。</t>
  </si>
  <si>
    <t>2022年泌阳县赊湾镇人居环境污水处理系统建设项目</t>
  </si>
  <si>
    <t>新建50T太阳能污水治理沉淀池一座，Φ30cmHDPE双壁波纹管长1320m，Φ160mmUPVC管1235m，40*60cm污水井13座，钢丝浸塑防护网48m，路面拆除1处4.5㎡。</t>
  </si>
  <si>
    <t>产出指标：新建50T/d人工湿地污水处理1处，包括：调节池、水解酸化池、潜流湿池、表流湿地、配套设备等，满意度指标：受益群众满意度100%。</t>
  </si>
  <si>
    <t>2022年泌阳县双庙街乡人居环境污水处理系统建设项目</t>
  </si>
  <si>
    <t>中心村</t>
  </si>
  <si>
    <t>新建50T太阳能污水治理沉淀池一座，Φ30cmHDPE双壁波纹管长1448.5m，Φ160mmUPVC管1120m，40*60cm污水井9座，钢丝浸塑防护网48m，路面拆除8处28㎡。</t>
  </si>
  <si>
    <t>2022年泌阳县泰山庙镇人居环境污水处理系统建设项目</t>
  </si>
  <si>
    <t>赵洼村</t>
  </si>
  <si>
    <t>新建50T太阳能污水治理沉淀池一座，Φ30cmHDPE双壁波纹管长1783m，Φ160mmUPVC管1240m，40*60cm污水井23座，钢丝浸塑防护网48m，路面拆除2处9㎡。</t>
  </si>
  <si>
    <t>2022年泌阳县官庄镇人居环境污水处理系统建设项目</t>
  </si>
  <si>
    <t>官北村</t>
  </si>
  <si>
    <t>新建100T/d人工湿地污水处理一处，Φ80cm钢筋混凝土排污管220m，60*60cm排污井3座。</t>
  </si>
  <si>
    <t>产出指标：新建100T/d人工湿地污水处理1处，包括：调节池、水解酸化池、潜流湿池、表流湿地、配套设备等，满意度指标：受益群众满意度100%。</t>
  </si>
  <si>
    <t>2022年泌阳县付庄乡人居环境污水处理系统建设项目</t>
  </si>
  <si>
    <t>范庄村</t>
  </si>
  <si>
    <t>新建50T/d人工湿地污水处理一处，Φ60cm钢筋混凝土排污管260m，60*60cm排污井4座。</t>
  </si>
  <si>
    <t>产出指标：新建50T/d人工湿地污水处理11处，包括：调节池、水解酸化池、潜流湿池、表流湿地、配套设备等，满意度指标：受益群众满意度100%。</t>
  </si>
  <si>
    <t>2022年泌阳县下碑寺乡人居环境污水处理系统建设项目</t>
  </si>
  <si>
    <t>姚庄村</t>
  </si>
  <si>
    <t>新建50T太阳能污水治理沉淀池一座，Φ30cmHDPE双壁波纹管长772m，Φ160mmUPVC管773m，40*60cm污水井12座，钢丝浸塑防护网48m，路面拆除4处18㎡，地坪拆除1处18㎡。</t>
  </si>
  <si>
    <t>2022年泌阳县象河乡人居环境污水处理系统建设项目</t>
  </si>
  <si>
    <t>新建50T太阳能污水治理沉淀池一座，Φ30cmHDPE双壁波纹管长50m，Φ160mmUPVC管30m，40*60cm污水井1座，钢丝浸塑防护网48m。</t>
  </si>
  <si>
    <t>2022年泌阳县马谷田镇人居环境污水处理系统建设项目</t>
  </si>
  <si>
    <t>堡子村</t>
  </si>
  <si>
    <t>新建50T太阳能污水治理沉淀池两座，每座配Φ30cmHDPE双壁波纹管长100m，40*60cm污水井2座，钢丝浸塑防护网96m。</t>
  </si>
  <si>
    <t>2022年泌阳县高邑镇人居环境污水处理系统建设项目</t>
  </si>
  <si>
    <t>高邑村</t>
  </si>
  <si>
    <t>新建50T太阳能污水治理沉淀池一座，Φ30cmHDPE双壁波纹管长2192m，支管Φ20cmHDPE双壁波纹管长2930m，Φ160mmUPVC管4550m，40*60cm污水井23座，路面拆除2处9㎡，钢丝浸塑防护网48m。</t>
  </si>
  <si>
    <t>2022年泌阳县花园街道办事处人居环境污水处理系统建设项目</t>
  </si>
  <si>
    <t>新建400mm混凝土雨水管107m，单篦雨水井9座，雨水检查井5座，400mm双壁波纹管107m，200mmPVC出户管70m，盖板式污水井5座，D700污水井7座，160mmUPVC管/3Pa180m，160三通及接头12个，1.1*0.5m化粪池检查井2座，8*2.8*2.9m三格化粪池2座，钢丝浸塑防护网30m。</t>
  </si>
  <si>
    <t>产出指标：新建污水处理1处，包括排水管网、化粪池检查井、三格化粪池等，满意度指标：受益群众满意度100%。</t>
  </si>
  <si>
    <t>2022年泌阳县古城街道办事处人居环境污水处理系统建设项目</t>
  </si>
  <si>
    <t>南杨庄居委</t>
  </si>
  <si>
    <t>新建杨庄居委吴庄处理站：Φ60cm钢筋混凝土管长340m，Φ50cm钢筋混凝土管长186m，60*60cm排污井3座，50*50cm污水井2座，路面拆除1处4.5㎡；南杨庄居委袁庄污水处理站：Φ30cmHDPE双壁波纹管长586m，支管Φ20cm双壁波纹管长828m，Φ160mmUPVC管1625m，40*60cm污水井7座，路面拆除3处12㎡。</t>
  </si>
  <si>
    <t>产出指标：新建污水处理2处，包括排水管网、化粪池检查井、三格化粪池等，满意度指标：受益群众满意度100%。</t>
  </si>
  <si>
    <t>2022年泌阳县贾楼乡禹楼村水毁及村基础设施巩固提升项目</t>
  </si>
  <si>
    <t>禹楼村</t>
  </si>
  <si>
    <t>新建平板桥1座（宽5m*跨5m*高3m），退水坝1座（8*1.2m）</t>
  </si>
  <si>
    <t>产出指标：新建平板桥1座（宽5m*跨5m*高3m），退水坝1座（8*1.2m）等，满意度指标：受益群众满意度100%。</t>
  </si>
  <si>
    <t>2022年泌阳县贾楼乡杨台村水毁及村基础设施巩固提升项目</t>
  </si>
  <si>
    <t>杨台村</t>
  </si>
  <si>
    <t>新建平板桥1座（宽5m*跨4m*高2.5m*2孔）</t>
  </si>
  <si>
    <t>产出指标：新建平板桥1座（宽5m*跨4m*高2.5m*2孔）等，满意度指标：受益群众满意度100%。</t>
  </si>
  <si>
    <t>2022年泌阳县铜山乡上邵村水毁及村基础设施巩固提升项目</t>
  </si>
  <si>
    <t>上邵村</t>
  </si>
  <si>
    <r>
      <t>新建水泥路2850m</t>
    </r>
    <r>
      <rPr>
        <sz val="10"/>
        <rFont val="宋体"/>
        <charset val="134"/>
      </rPr>
      <t>²</t>
    </r>
    <r>
      <rPr>
        <sz val="10"/>
        <rFont val="黑体"/>
        <charset val="134"/>
      </rPr>
      <t>；转弯半径8m</t>
    </r>
    <r>
      <rPr>
        <sz val="10"/>
        <rFont val="宋体"/>
        <charset val="134"/>
      </rPr>
      <t>²</t>
    </r>
  </si>
  <si>
    <r>
      <t>产出指标：新建水泥路2850m</t>
    </r>
    <r>
      <rPr>
        <sz val="10"/>
        <rFont val="宋体"/>
        <charset val="134"/>
      </rPr>
      <t>²</t>
    </r>
    <r>
      <rPr>
        <sz val="10"/>
        <rFont val="黑体"/>
        <charset val="134"/>
      </rPr>
      <t>；转弯半径8m</t>
    </r>
    <r>
      <rPr>
        <sz val="10"/>
        <rFont val="宋体"/>
        <charset val="134"/>
      </rPr>
      <t>²</t>
    </r>
    <r>
      <rPr>
        <sz val="10"/>
        <rFont val="黑体"/>
        <charset val="134"/>
      </rPr>
      <t>等，满意度指标：受益群众满意度100%。</t>
    </r>
  </si>
  <si>
    <t>2022年泌阳县铜山乡大路庄村水毁及村基础设施巩固提升项目</t>
  </si>
  <si>
    <t>大路庄</t>
  </si>
  <si>
    <r>
      <t>新建水泥路5355m</t>
    </r>
    <r>
      <rPr>
        <sz val="10"/>
        <rFont val="宋体"/>
        <charset val="134"/>
      </rPr>
      <t>²</t>
    </r>
    <r>
      <rPr>
        <sz val="10"/>
        <rFont val="黑体"/>
        <charset val="134"/>
      </rPr>
      <t>；转弯半径8m</t>
    </r>
    <r>
      <rPr>
        <sz val="10"/>
        <rFont val="宋体"/>
        <charset val="134"/>
      </rPr>
      <t>²</t>
    </r>
  </si>
  <si>
    <r>
      <t>产出指标：新建水泥路5355m</t>
    </r>
    <r>
      <rPr>
        <sz val="10"/>
        <rFont val="宋体"/>
        <charset val="134"/>
      </rPr>
      <t>²</t>
    </r>
    <r>
      <rPr>
        <sz val="10"/>
        <rFont val="黑体"/>
        <charset val="134"/>
      </rPr>
      <t>；转弯半径8m</t>
    </r>
    <r>
      <rPr>
        <sz val="10"/>
        <rFont val="宋体"/>
        <charset val="134"/>
      </rPr>
      <t>²</t>
    </r>
    <r>
      <rPr>
        <sz val="10"/>
        <rFont val="黑体"/>
        <charset val="134"/>
      </rPr>
      <t>等，满意度指标：受益群众满意度100%。</t>
    </r>
  </si>
  <si>
    <t>2022年泌阳县铜山乡缸窑村村水毁及村基础设施巩固提升项目</t>
  </si>
  <si>
    <t>缸窑村</t>
  </si>
  <si>
    <r>
      <t>新建水泥路1395m</t>
    </r>
    <r>
      <rPr>
        <sz val="10"/>
        <rFont val="宋体"/>
        <charset val="134"/>
      </rPr>
      <t>²</t>
    </r>
    <r>
      <rPr>
        <sz val="10"/>
        <rFont val="黑体"/>
        <charset val="134"/>
      </rPr>
      <t>；转弯半径4m</t>
    </r>
    <r>
      <rPr>
        <sz val="10"/>
        <rFont val="宋体"/>
        <charset val="134"/>
      </rPr>
      <t>²</t>
    </r>
    <r>
      <rPr>
        <sz val="10"/>
        <rFont val="黑体"/>
        <charset val="134"/>
      </rPr>
      <t>；漫水桥1座。</t>
    </r>
  </si>
  <si>
    <r>
      <t>产出指标：新建水泥路1395m</t>
    </r>
    <r>
      <rPr>
        <sz val="10"/>
        <rFont val="宋体"/>
        <charset val="134"/>
      </rPr>
      <t>²</t>
    </r>
    <r>
      <rPr>
        <sz val="10"/>
        <rFont val="黑体"/>
        <charset val="134"/>
      </rPr>
      <t>；转弯半径4m</t>
    </r>
    <r>
      <rPr>
        <sz val="10"/>
        <rFont val="宋体"/>
        <charset val="134"/>
      </rPr>
      <t>²</t>
    </r>
    <r>
      <rPr>
        <sz val="10"/>
        <rFont val="黑体"/>
        <charset val="134"/>
      </rPr>
      <t>；漫水桥1座等，满意度指标：受益群众满意度100%。</t>
    </r>
  </si>
  <si>
    <t>2022年泌阳县马谷田镇郭岗村水毁及村基础设施巩固提升项目</t>
  </si>
  <si>
    <r>
      <t>新建水泥路1375.5m</t>
    </r>
    <r>
      <rPr>
        <sz val="10"/>
        <rFont val="宋体"/>
        <charset val="134"/>
      </rPr>
      <t>²</t>
    </r>
    <r>
      <rPr>
        <sz val="10"/>
        <rFont val="黑体"/>
        <charset val="134"/>
      </rPr>
      <t>；转弯半径16m</t>
    </r>
    <r>
      <rPr>
        <sz val="10"/>
        <rFont val="宋体"/>
        <charset val="134"/>
      </rPr>
      <t>²</t>
    </r>
    <r>
      <rPr>
        <sz val="10"/>
        <rFont val="黑体"/>
        <charset val="134"/>
      </rPr>
      <t>；水泥路2370m</t>
    </r>
    <r>
      <rPr>
        <sz val="10"/>
        <rFont val="宋体"/>
        <charset val="134"/>
      </rPr>
      <t>²</t>
    </r>
    <r>
      <rPr>
        <sz val="10"/>
        <rFont val="黑体"/>
        <charset val="134"/>
      </rPr>
      <t>；转弯半径8m</t>
    </r>
    <r>
      <rPr>
        <sz val="10"/>
        <rFont val="宋体"/>
        <charset val="134"/>
      </rPr>
      <t>²</t>
    </r>
    <r>
      <rPr>
        <sz val="10"/>
        <rFont val="黑体"/>
        <charset val="134"/>
      </rPr>
      <t>。</t>
    </r>
  </si>
  <si>
    <r>
      <t>产出指标：新建水泥路1375.5m</t>
    </r>
    <r>
      <rPr>
        <sz val="10"/>
        <rFont val="宋体"/>
        <charset val="134"/>
      </rPr>
      <t>²</t>
    </r>
    <r>
      <rPr>
        <sz val="10"/>
        <rFont val="黑体"/>
        <charset val="134"/>
      </rPr>
      <t>；转弯半径16m</t>
    </r>
    <r>
      <rPr>
        <sz val="10"/>
        <rFont val="宋体"/>
        <charset val="134"/>
      </rPr>
      <t>²</t>
    </r>
    <r>
      <rPr>
        <sz val="10"/>
        <rFont val="黑体"/>
        <charset val="134"/>
      </rPr>
      <t>；水泥路2370m</t>
    </r>
    <r>
      <rPr>
        <sz val="10"/>
        <rFont val="宋体"/>
        <charset val="134"/>
      </rPr>
      <t>²</t>
    </r>
    <r>
      <rPr>
        <sz val="10"/>
        <rFont val="黑体"/>
        <charset val="134"/>
      </rPr>
      <t>；转弯半径8m</t>
    </r>
    <r>
      <rPr>
        <sz val="10"/>
        <rFont val="宋体"/>
        <charset val="134"/>
      </rPr>
      <t>²</t>
    </r>
    <r>
      <rPr>
        <sz val="10"/>
        <rFont val="黑体"/>
        <charset val="134"/>
      </rPr>
      <t>等，满意度指标：受益群众满意度100%。</t>
    </r>
  </si>
  <si>
    <t>2022年泌阳县双庙乡康庄村水毁及村基础设施巩固提升项目</t>
  </si>
  <si>
    <t>康庄村</t>
  </si>
  <si>
    <t>新建平板桥1座（5x6.8x5mx3孔）</t>
  </si>
  <si>
    <t>产出指标：新建新建平板桥1座（5x6.8x5mx3孔）等，满意度指标：受益群众满意度100%。</t>
  </si>
  <si>
    <t>2022年泌阳县泰山庙镇老庄村水毁及村基础设施巩固提升项目</t>
  </si>
  <si>
    <t>老庄村</t>
  </si>
  <si>
    <r>
      <t>新建水泥路3325m</t>
    </r>
    <r>
      <rPr>
        <sz val="10"/>
        <rFont val="宋体"/>
        <charset val="134"/>
      </rPr>
      <t>²</t>
    </r>
    <r>
      <rPr>
        <sz val="10"/>
        <rFont val="黑体"/>
        <charset val="134"/>
      </rPr>
      <t>；转弯半径8m</t>
    </r>
    <r>
      <rPr>
        <sz val="10"/>
        <rFont val="宋体"/>
        <charset val="134"/>
      </rPr>
      <t>²</t>
    </r>
  </si>
  <si>
    <r>
      <t>产出指标：新建水泥路3325m</t>
    </r>
    <r>
      <rPr>
        <sz val="10"/>
        <rFont val="宋体"/>
        <charset val="134"/>
      </rPr>
      <t>²</t>
    </r>
    <r>
      <rPr>
        <sz val="10"/>
        <rFont val="黑体"/>
        <charset val="134"/>
      </rPr>
      <t>；转弯半径8m</t>
    </r>
    <r>
      <rPr>
        <sz val="10"/>
        <rFont val="宋体"/>
        <charset val="134"/>
      </rPr>
      <t>²</t>
    </r>
    <r>
      <rPr>
        <sz val="10"/>
        <rFont val="黑体"/>
        <charset val="134"/>
      </rPr>
      <t>等，满意度指标：受益群众满意度100%。</t>
    </r>
  </si>
  <si>
    <t>2022年泌阳县泰山庙镇赵洼村水毁及村基础设施巩固提升项目</t>
  </si>
  <si>
    <r>
      <t>新建水泥路2677.5m</t>
    </r>
    <r>
      <rPr>
        <sz val="10"/>
        <rFont val="宋体"/>
        <charset val="134"/>
      </rPr>
      <t>²</t>
    </r>
    <r>
      <rPr>
        <sz val="10"/>
        <rFont val="黑体"/>
        <charset val="134"/>
      </rPr>
      <t>；转弯半径28m</t>
    </r>
    <r>
      <rPr>
        <sz val="10"/>
        <rFont val="宋体"/>
        <charset val="134"/>
      </rPr>
      <t>²</t>
    </r>
  </si>
  <si>
    <r>
      <t>产出指标：新建水泥路2677.5m</t>
    </r>
    <r>
      <rPr>
        <sz val="10"/>
        <rFont val="宋体"/>
        <charset val="134"/>
      </rPr>
      <t>²</t>
    </r>
    <r>
      <rPr>
        <sz val="10"/>
        <rFont val="黑体"/>
        <charset val="134"/>
      </rPr>
      <t>；转弯半径28m</t>
    </r>
    <r>
      <rPr>
        <sz val="10"/>
        <rFont val="宋体"/>
        <charset val="134"/>
      </rPr>
      <t>²</t>
    </r>
    <r>
      <rPr>
        <sz val="10"/>
        <rFont val="黑体"/>
        <charset val="134"/>
      </rPr>
      <t>等，满意度指标：受益群众满意度100%。</t>
    </r>
  </si>
  <si>
    <t>2022年泌阳县下碑寺乡石灰窑易地扶贫搬迁安置区基础防护工程项目</t>
  </si>
  <si>
    <t>县发改委</t>
  </si>
  <si>
    <t>石灰窑村</t>
  </si>
  <si>
    <t>本项目新建截排水工程600m，河道清淤650m，岸坡防护650m，安全防护650m。</t>
  </si>
  <si>
    <t>产出指标：新建截排水工程600m，河道清淤650m，岸坡防护650m，安全防护650m等，满意度指标：受益群众满意度100%。</t>
  </si>
  <si>
    <t>泌阳县_产业项目_2022年泌阳县春水镇产业到户奖补项目</t>
  </si>
  <si>
    <t>产业项目</t>
  </si>
  <si>
    <t>春水镇</t>
  </si>
  <si>
    <t>围绕我县“牧林菌烟油菜茶”等特色产业 ，对符合条件的脱贫户和监测户，按照新发展产业不超过实际投入资金的50%给予奖补，以激发内生动力，实现稳定增收。</t>
  </si>
  <si>
    <t>产出指标：项目实施后，激发48户165人脱贫户（监测户）内生动力，带动种养殖产业快速发展；效益指标：带动春水镇脱贫户（监测户）通过种植奖补增收8.97525万元，通过养殖奖补增收6.64万元。满意度指标：脱贫户（监测户）满意度100%。</t>
  </si>
  <si>
    <t>泌阳县_产业项目_2022年泌阳县古城办事处产业到户奖补项目</t>
  </si>
  <si>
    <t>古城办事处</t>
  </si>
  <si>
    <t>产出指标：项目实施后，激发5户13人脱贫户（监测户）内生动力，带动种养殖产业快速发展；效益指标：带动古城办事处脱贫户（监测户）通过种植奖补增收2.1万元，通过养殖奖补增收1.8万元。满意度指标：脱贫户（监测户）满度100%。</t>
  </si>
  <si>
    <t>泌阳县_产业项目_2022年泌阳县花园办事处产业到户奖补项目</t>
  </si>
  <si>
    <t>花园办事处</t>
  </si>
  <si>
    <t>产出指标：项目实施后，激发3户10人脱贫户（监测户）内生动力，带动种养殖产业快速发展；效益指标：带动花园办事处脱贫户（监测户）通过种植奖补增收0.66万元，通过养殖奖补增收0.55万元。满意度指标：脱贫户（监测户）满意度100%。</t>
  </si>
  <si>
    <t>泌阳县_产业项目_2022年泌阳县马谷田镇产业到户奖补项目</t>
  </si>
  <si>
    <t>马谷田镇</t>
  </si>
  <si>
    <t>产出指标：项目实施后，激发8户25人脱贫户（监测户）内生动力，带动种养殖产业快速发展；效益指标：带动马谷田镇脱贫户（监测户）通过种植奖补增收2.7245万元，通过养殖奖补增收2.7万元。满意度指标：脱贫户（监测户）满意度100%。</t>
  </si>
  <si>
    <t>泌阳县_产业项目_2022年泌阳县泌水办事处产业到户奖补项目</t>
  </si>
  <si>
    <t>泌水办事处</t>
  </si>
  <si>
    <t>产出指标：项目实施后，激发2户12人脱贫户（监测户）内生动力，带动种养殖产业快速发展；效益指标：带动泌水办事处脱贫户（监测户）通过种植奖补增收0.6万元。满意度指标：脱贫户（监测户）满意度100%。</t>
  </si>
  <si>
    <t>泌阳县_产业项目_2022年泌阳县杨家集镇产业到户奖补项目</t>
  </si>
  <si>
    <t>杨家集镇</t>
  </si>
  <si>
    <t>产出指标：项目实施后，激发70户235人脱贫户（监测户）内生动力，带动种养殖产业快速发展；效益指标：带动杨家集镇脱贫户（监测户）通过种植奖补增收23.56万元，通过养殖奖补增收20.2万元。满意度指标：脱贫户（监测户）满意度100%。</t>
  </si>
  <si>
    <t>泌阳县_产业项目_2022年泌阳县铜山乡产业到户奖补项目</t>
  </si>
  <si>
    <t>铜山乡</t>
  </si>
  <si>
    <t>产出指标：项目实施后，激发5户16人脱贫户（监测户）内生动力，带动种养殖产业快速发展；效益指标：带动铜山乡脱贫户（监测户）通过种植奖补增收1.008万元，通过养殖奖补增收0.9万元。满意度指标：脱贫户（监测户）满意度100%。</t>
  </si>
  <si>
    <t>泌阳县_产业项目_2022年泌阳县盘古乡产业到户奖补项目</t>
  </si>
  <si>
    <t>盘古乡</t>
  </si>
  <si>
    <t>产出指标：项目实施后，激发4户14人脱贫户（监测户）内生动力，带动种养殖产业快速发展；效益指标：带动盘古乡脱贫户（监测户）通过种植奖补增收0.9112万元，通过养殖奖补增收0.9万元。满意度指标：脱贫户（监测户）满意度100%。</t>
  </si>
  <si>
    <t>泌阳县_产业项目_2022年泌阳县象河乡产业到户奖补项目</t>
  </si>
  <si>
    <t>象河乡</t>
  </si>
  <si>
    <t>产出指标：项目实施后，激发42户153人脱贫户（监测户）内生动力，带动种养殖产业快速发展；效益指标：带动象河乡脱贫户（监测户）通过种植奖补增收6.2万元，通过养殖奖补增收9.2万元。满意度指标：脱贫户（监测户）满意度100%。</t>
  </si>
  <si>
    <t>泌阳县_产业项目_2022年泌阳县王店镇产业到户奖补项目</t>
  </si>
  <si>
    <t>王店镇</t>
  </si>
  <si>
    <t>产出指标：项目实施后，激发8户19人脱贫户（监测户）内生动力，带动种养殖产业快速发展；效益指标：带动王店镇脱贫户（监测户）通过种植奖补增收2.7万元，通过养殖奖补增收1.275万元。满意度指标：脱贫户（监测户）满意度100%。</t>
  </si>
  <si>
    <t>泌阳县_产业项目_2022年泌阳县黄山口乡产业到户奖补项目</t>
  </si>
  <si>
    <t>黄山口乡</t>
  </si>
  <si>
    <t>产出指标：项目实施后，激发4户15人脱贫户（监测户）内生动力，带动种养殖产业快速发展；效益指标：带动黄山口乡脱贫户（监测户）通过种植奖补增收0.68万元，通过养殖奖补增收2.95万元。满意度指标：脱贫户（监测户）满意度100%。</t>
  </si>
  <si>
    <t>泌阳县_产业项目_2022年泌阳县高邑乡产业到户奖补项目</t>
  </si>
  <si>
    <t>高邑乡</t>
  </si>
  <si>
    <t>产出指标：项目实施后，激发30户94人脱贫户（监测户）内生动力，带动种养殖产业快速发展；效益指标：带动高邑镇脱贫户（监测户）通过种植奖补增收5.36万元，通过养殖奖补增收5.81万元。满意度指标：脱贫户（监测户）满意度100%。</t>
  </si>
  <si>
    <t>泌阳县_产业项目_2022年泌阳县高店镇产业到户奖补项目</t>
  </si>
  <si>
    <t>高店镇</t>
  </si>
  <si>
    <t>产出指标：项目实施后，激发26户80人脱贫户（监测户）内生动力，带动种养殖产业快速发展；效益指标：带动高店镇脱贫户（监测户）通过种植奖补增收8.1万元，通过养殖奖补增收15.9万元。满意度指标：脱贫户（监测户）满意度100%。</t>
  </si>
  <si>
    <t>泌阳县_产业项目_2022年泌阳县羊册镇产业到户奖补项目</t>
  </si>
  <si>
    <t>羊册镇</t>
  </si>
  <si>
    <t>产出指标：项目实施后，激发3户9人脱贫户（监测户）内生动力，带动种养殖产业快速发展；效益指标：带动羊册镇脱贫户（监测户）通过种植奖补增收0.8万元。满意度指标：脱贫户（监测户）满意度100%。</t>
  </si>
  <si>
    <t>泌阳县_产业项目_2022年泌阳县泰山庙镇产业到户奖补项目</t>
  </si>
  <si>
    <t>泰山庙镇</t>
  </si>
  <si>
    <t>产出指标：项目实施后，激发24户68人脱贫户（监测户）内生动力，带动种养殖产业快速发展；效益指标：带动泰山庙镇脱贫户（监测户）通过种植奖补增收13万元，通过养殖奖补增收6万元。满意度指标：脱贫户（监测户）满意度100%。</t>
  </si>
  <si>
    <t>泌阳县_产业项目_2022年泌阳县郭集镇产业到户奖补项目</t>
  </si>
  <si>
    <t>郭集镇</t>
  </si>
  <si>
    <t>产出指标：项目实施后，激发91户327人脱贫户（监测户）内生动力，带动种养殖产业快速发展；效益指标：带动郭集镇脱贫户（监测户）通过种植奖补增收19.478万元，通过养殖奖补增收21.407万元。满意度指标：脱贫户（监测户）满意度100%。</t>
  </si>
  <si>
    <t>泌阳县_产业项目_2022年泌阳县赊湾镇产业到户奖补项目</t>
  </si>
  <si>
    <t>赊湾镇</t>
  </si>
  <si>
    <t>产出指标：项目实施后，激发20户69人脱贫户（监测户）内生动力，带动种养殖产业快速发展；效益指标：带动赊湾镇脱贫户（监测户）通过种植奖补增收8.55万元，通过养殖奖补增收5.28万元。满意度指标：脱贫户（监测户）满意度100%。</t>
  </si>
  <si>
    <t>泌阳县_产业项目_2022年泌阳县下碑寺乡产业到户奖补项目</t>
  </si>
  <si>
    <t>下碑寺</t>
  </si>
  <si>
    <t>产出指标：项目实施后，激发46户149人脱贫户（监测户）内生动力，带动种养殖产业快速发展；效益指标：带动下碑寺乡脱贫户（监测户）通过种植奖补增收7.225万元，通过养殖奖补增收4.32万元。满意度指标：脱贫户（监测户）满意度100%。</t>
  </si>
  <si>
    <t>泌阳县_产业项目_2022年泌阳县官庄镇产业到户奖补项目</t>
  </si>
  <si>
    <t>官庄镇</t>
  </si>
  <si>
    <t>产出指标：项目实施后，激发35户129人脱贫户（监测户）内生动力，带动种养殖产业快速发展；效益指标：带动官庄镇脱贫户（监测户）通过种植奖补增收6.0825万元，通过养殖奖补增收2.03万元。满意度指标：脱贫户（监测户）满意度100%。</t>
  </si>
  <si>
    <t>泌阳县_产业项目_2022年泌阳县付庄乡产业到户奖补项目</t>
  </si>
  <si>
    <t>付庄乡</t>
  </si>
  <si>
    <t>产出指标：项目实施后，激发264户641人脱贫户（监测户）内生动力，带动种养殖产业快速发展；效益指标：带动付庄乡脱贫户（监测户）通过种植奖补增收62.035万元，通过养殖奖补增收30.603万元。满意度指标：脱贫户（监测户）满意度100%。</t>
  </si>
  <si>
    <t>泌阳县_产业项目_2022年泌阳县古城办事处产业到户奖补项目(二批）</t>
  </si>
  <si>
    <t>产出指标：项目实施后，激发22户64人脱贫户（监测户）内生动力，带动种养殖产业快速发展；效益指标：带动古城办事处脱贫户（监测户）通过种植奖补增收6.85万元，通过养殖奖补增收11.7万元。满意度指标：脱贫户（监测户）满意度100%。</t>
  </si>
  <si>
    <t>泌阳县_产业项目_2022年泌阳县下碑寺乡产业到户奖补项目(二批）</t>
  </si>
  <si>
    <t>下碑寺乡</t>
  </si>
  <si>
    <t>产出指标：项目实施后，激发3户7人脱贫户（监测户）内生动力，带动种养殖产业快速发展；效益指标：带动下碑寺乡脱贫户（监测户）通过种植奖补增收0.35万元，通过养殖奖补增收0.3万元。满意度指标：脱贫户（监测户）满意度100%。</t>
  </si>
  <si>
    <t>泌阳县_产业项目_2022年泌阳县高店镇产业到户奖补项目(二批）</t>
  </si>
  <si>
    <t>产出指标：项目实施后，激发14户50人脱贫户（监测户）内生动力，带动种养殖产业快速发展；效益指标：带动高店镇脱贫户（监测户）通过种植奖补增收12万元，通过养殖奖补增收3万元。满意度指标：脱贫户（监测户）满意度100%。</t>
  </si>
  <si>
    <t>泌阳县_产业项目_2022年泌阳县象河乡产业到户奖补项目(二批）</t>
  </si>
  <si>
    <t>产出指标：项目实施后，激发14户42人脱贫户（监测户）内生动力，带动种养殖产业快速发展；效益指标：带动象河乡脱贫户（监测户）通过种植奖补增收1.425万元，通过养殖奖补增收1.25万元。满意度指标：脱贫户（监测户）满意度100%。</t>
  </si>
  <si>
    <t>泌阳县_产业项目_2022年泌阳县王店镇产业到户奖补项目(二批）</t>
  </si>
  <si>
    <t>产出指标：项目实施后，激发2户6人脱贫户（监测户）内生动力，带动种养殖产业快速发展；效益指标：带动王店镇脱贫户（监测户）通过种植奖补增收0.575万元，通过养殖奖补增收0.5万元。满意度指标：脱贫户（监测户）满意度100%。</t>
  </si>
  <si>
    <t>泌阳县_产业项目_2022年泌阳县泌水办事处产业到户奖补项目(二批）</t>
  </si>
  <si>
    <t>产出指标：项目实施后，激发1户1人脱贫户（监测户）内生动力，带动种养殖产业快速发展；效益指标：带动泌水办事处脱贫户（监测户）通过养殖奖补增收0.3万元。满意度指标：脱贫户（监测户）满意度100%。</t>
  </si>
  <si>
    <t>泌阳县_产业项目_2022年泌阳县春水镇食用菌工厂化生态循环农业示范项目（嘉沁公司)</t>
  </si>
  <si>
    <t>该项目将春水镇产业发展资金投入泌阳县嘉沁农业科技有限公司，用于购置菇架灯光、瓶框盖托盘等设备，发展和带动我县食用菌产业转型升级，嘉沁公司提供“生产线输送线一期1套+实验室设备+塑料筐22500个”固定资产，为资金安全进行反担保，合作期限5年。</t>
  </si>
  <si>
    <t>产出指标：项目建成后，企业年产蟹味菇、白玉菇2.8万吨以上；企业扩建规模共11.13万平方米；带动周边玉米种植达3万亩；效益指标：春水镇年收益不低于15.41万元；累计收益达77.06万元；企业年收储周边原材料达4000万元左右。满意度指标：企业和群众满意度达到100%。</t>
  </si>
  <si>
    <t>泌阳县_产业项目_2022年泌阳县付庄乡食用菌工厂化生态循环农业示范项目（嘉沁公司)</t>
  </si>
  <si>
    <t>该项目将付庄乡产业发展资金投入泌阳县嘉沁农业科技有限公司，用于购置菇架灯光、瓶框盖托盘等设备，发展和带动我县食用菌产业转型升级，嘉沁公司提供“制冷机组3套+车辆7台+电子设备+塑料托盘225个”固定资产，为资金安全进行反担保，合作期限5年。</t>
  </si>
  <si>
    <t>产出指标：项目建成后，企业年产蟹味菇、白玉菇2.8万吨以上；企业扩建规模共11.13万平方米；带动周边玉米种植达3万亩；效益指标：付庄乡年收益不低于10万元；累计收益达49.98万元；企业年收储周边原材料达4000万元左右。满意度指标：企业和群众满意度达到100%。</t>
  </si>
  <si>
    <t>泌阳县_产业项目_2022年泌阳县高店镇食用菌工厂化生态循环农业示范项目（嘉沁公司)</t>
  </si>
  <si>
    <t>该项目将高店镇产业发展资金投入泌阳县嘉沁农业科技有限公司，用于购置菇架灯光、瓶框盖托盘等设备，发展和带动我县食用菌产业转型升级，嘉沁公司提供“制冷机组4套+塑料瓶105万个”固定资产，为资金安全进行反担保，合作期限5年。</t>
  </si>
  <si>
    <t>产出指标：项目建成后，企业年产蟹味菇、白玉菇2.8万吨以上；企业扩建规模共11.13万平方米；带动周边玉米种植达3万亩；效益指标：高店镇年收益不低于20.11万元；累计收益达100.53万元；企业年收储周边原材料达4000万元左右。满意度指标：企业和群众满意度达到100%。</t>
  </si>
  <si>
    <t>泌阳县_产业项目_2022年泌阳县杨家集镇食用菌工厂化生态循环农业示范项目（嘉沁公司)</t>
  </si>
  <si>
    <t>杨家集</t>
  </si>
  <si>
    <t>该项目将各杨家集镇产业发展资金投入泌阳县嘉沁农业科技有限公司，用于购置菇架灯光、瓶框盖托盘等设备，发展和带动我县食用菌产业转型升级，嘉沁公司提供“7号8号出菇房菇架、照明、加湿系统、洁净压缩空气系统、3、4、9、10、11出菇房管道”固定资产，为资金安全进行反担保，合作期限5年。</t>
  </si>
  <si>
    <t>产出指标：项目建成后，企业年产蟹味菇、白玉菇2.8万吨以上；企业扩建规模共11.13万平方米；带动周边玉米种植达3万亩；效益指标：杨家集镇年收益不低于10.81万元；累计收益达54.05万元；企业年收储周边原材料达4000万元左右。满意度指标：企业和群众满意度达到100%。</t>
  </si>
  <si>
    <t>泌阳县_产业项目_2022年泌阳县高邑镇食用菌工厂化生态循环农业示范项目（嘉沁公司)</t>
  </si>
  <si>
    <t>高邑镇</t>
  </si>
  <si>
    <t>该项目将高邑镇产业发展资金投入泌阳县嘉沁农业科技有限公司，用于购置菇架灯光、瓶框盖托盘等设备，发展和带动我县食用菌产业转型升级，嘉沁公司提供“新风机组3套+办公家具+塑料盖90万个”固定资产，为资金安全进行反担保，合作期限5年。</t>
  </si>
  <si>
    <t>产出指标：项目建成后，企业年产蟹味菇、白玉菇2.8万吨以上；企业扩建规模共11.13万平方米；带动周边玉米种植达3万亩；效益指标：高邑镇年收益不低于10.26万元；累计收益达51.3万元；企业年收储周边原材料达4000万元左右。满意度指标：企业和群众满意度达到100%。</t>
  </si>
  <si>
    <t>泌阳县_产业项目_2022年泌阳县古城街道办食用菌工厂化生态循环农业示范项目（嘉沁公司)</t>
  </si>
  <si>
    <t>古城街道办</t>
  </si>
  <si>
    <t>该项目将古城街道办产业发展资金投入泌阳县嘉沁农业科技有限公司，用于购置菇架灯光、瓶框盖托盘等设备，发展和带动我县食用菌产业转型升级，嘉沁公司提供“新风机组1套”固定资产，为资金安全进行反担保，合作期限5年。</t>
  </si>
  <si>
    <t>产出指标：项目建成后，企业年产蟹味菇、白玉菇2.8万吨以上；企业扩建规模共11.13万平方米；带动周边玉米种植达3万亩；效益指标：古城办事处年收益不低于2.02万元；累计收益达10.08万元；企业年收储周边原材料达4000万元左右。满意度指标：企业和群众满意度达到100%。</t>
  </si>
  <si>
    <t>泌阳县_产业项目_2022年泌阳县羊册镇食用菌工厂化生态循环农业示范项目（嘉沁公司)</t>
  </si>
  <si>
    <t>该项目将各羊册镇产业发展资金投入泌阳县嘉沁农业科技有限公司，用于购置菇架灯光、瓶框盖托盘等设备，发展和带动我县食用菌产业转型升级，嘉沁公司提供水冷冷风机1套固定资产，为资金安全进行反担保，合作期限5年。</t>
  </si>
  <si>
    <t>产出指标：项目建成后，企业年产蟹味菇、白玉菇2.8万吨以上；企业扩建规模共11.13万平方米；带动周边玉米种植达3万亩；效益指标：羊册镇年收益不低于20.87万元；累计收益达104.33万元；企业年收储周边原材料达4000万元左右。满意度指标：企业和群众满意度达到100%。</t>
  </si>
  <si>
    <t>泌阳县_产业项目_2022年泌阳县官庄镇食用菌工厂化生态循环农业示范项目（嘉沁公司)</t>
  </si>
  <si>
    <t>该项目将官庄镇产业发展资金投入泌阳县嘉沁农业科技有限公司，用于购置菇架灯光、瓶框盖托盘等设备，发展和带动我县食用菌产业转型升级，嘉沁公司提供“一体化节电空调1套”固定资产，为资金安全进行反担保，合作期限5年。</t>
  </si>
  <si>
    <t>产出指标：项目建成后，企业年产蟹味菇、白玉菇2.8万吨以上；企业扩建规模共11.13万平方米；带动周边玉米种植达3万亩；效益指标：官庄镇年收益不低于19.6万元；累计收益达98.02万元；企业年收储周边原材料达4000万元左右。满意度指标：企业和群众满意度达到100%。</t>
  </si>
  <si>
    <t>泌阳县_产业项目_2022年泌阳县郭集食用菌工厂化生态循环农业示范项目（嘉沁公司)</t>
  </si>
  <si>
    <t>该项目将郭集产业发展资金投入泌阳县嘉沁农业科技有限公司，用于购置菇架灯光、瓶框盖托盘等设备，发展和带动我县食用菌产业转型升级，嘉沁公司提供“新风机组4套，层流罩2套+1号/2号厂房地坪”固定资产，为资金安全进行反担保，合作期限5年。</t>
  </si>
  <si>
    <t>产出指标：项目建成后，企业年产蟹味菇、白玉菇2.8万吨以上；企业扩建规模共11.13万平方米；带动周边玉米种植达3万亩；效益指标：郭集镇年收益不低于15.06万元；累计收益达75.32万元；企业年收储周边原材料达4000万元左右。满意度指标：企业和群众满意度达到100%。</t>
  </si>
  <si>
    <t>泌阳县_产业项目_2022年泌阳县花园办事处食用菌工厂化生态循环农业示范项目（嘉沁公司)</t>
  </si>
  <si>
    <t>该项目将花园办事处产业发展资金投入泌阳县嘉沁农业科技有限公司，用于购置菇架灯光、瓶框盖托盘等设备，发展和带动我县食用菌产业转型升级，嘉沁公司提供“食用菌搅拌机4套”固定资产，为资金安全进行反担保，合作期限5年。</t>
  </si>
  <si>
    <t>产出指标：项目建成后，企业年产蟹味菇、白玉菇2.8万吨以上；企业扩建规模共11.13万平方米；带动周边玉米种植达3万亩；效益指标：花园办事处年收益不低于5.76万元；累计收益达28.81万元；企业年收储周边原材料达4000万元左右。满意度指标：企业和群众满意度达到100%。</t>
  </si>
  <si>
    <t>泌阳县_产业项目_2022年泌阳县象河乡食用菌工厂化生态循环农业示范项目（嘉沁公司)</t>
  </si>
  <si>
    <t>该项目将各象河乡产业发展资金投入泌阳县嘉沁农业科技有限公司，用于购置新风离心机排风离心风机各一套+水冷冷风机37套+8#厂房地坪固定资产，为资金安全进行反担保，合作期限5年。</t>
  </si>
  <si>
    <t>产出指标：项目建成后，企业年产蟹味菇、白玉菇2.8万吨以上；企业扩建规模共11.13万平方米；带动周边玉米种植达3万亩；效益指标：泌阳县年收益不低于11.13万元；累计收益达55.65万元；企业年收储周边原材料达4000万元左右。满意度指标：企业和群众满意度达到100%。</t>
  </si>
  <si>
    <t>泌阳县_产业项目_2022年泌阳县黄山口乡食用菌工厂化生态循环农业示范项目（嘉沁公司)</t>
  </si>
  <si>
    <t>该项目将黄山口乡产业发展资金投入泌阳县嘉沁农业科技有限公司，用于购置菇架灯光、瓶框盖托盘等设备，发展和带动我县食用菌产业转型升级，嘉沁公司提供“食用菌搅拌机2套食用菌灭菌器2套+'11#9#厂房地坪'2#厂房与5#厂房中间道路，厂区南路”固定资产，为资金安全进行反担保，合作期限5年。</t>
  </si>
  <si>
    <t>产出指标：项目建成后，企业年产蟹味菇、白玉菇2.8万吨以上；企业扩建规模共11.13万平方米；带动周边玉米种植达3万亩；效益指标：黄山口乡年收益不低于11.16万元；累计收益达55.81万元；企业年收储周边原材料达4000万元左右。满意度指标：企业和群众满意度达到100%。</t>
  </si>
  <si>
    <t>泌阳县_产业项目_2022年泌阳县下碑寺乡食用菌工厂化生态循环农业示范项目（嘉沁公司)</t>
  </si>
  <si>
    <t>该项目将各下碑寺乡产业发展资金投入泌阳县嘉沁农业科技有限公司，用于移动公司做的5G一期工程（周界防范系统+背景音乐广播系统+视频监控及门禁考勤系统等）+塑料筐3万个周转筐250个，为资金安全进行反担保，合作期限5年。</t>
  </si>
  <si>
    <t>产出指标：项目建成后，企业年产蟹味菇、白玉菇2.8万吨以上；企业扩建规模共11.13万平方米；带动周边玉米种植达3万亩；效益指标：下碑寺乡年收益不低于16.3万元；累计收益达81.5万元；企业年收储周边原材料达4000万元左右。满意度指标：企业和群众满意度达到100%。</t>
  </si>
  <si>
    <t>泌阳县_产业项目_2022年泌阳县贾楼食用菌工厂化生态循环农业示范项目（嘉沁公司)</t>
  </si>
  <si>
    <t>贾楼</t>
  </si>
  <si>
    <t>该项目将贾楼产业发展资金投入泌阳县嘉沁农业科技有限公司，用于购置菇架灯光、瓶框盖托盘等设备，发展和带动我县食用菌产业转型升级，嘉沁公司提供“食用菌灭菌器4套+北门卫到西门卫和办公楼前北大门广场地坪”固定资产，为资金安全进行反担保，合作期限5年。</t>
  </si>
  <si>
    <t>产出指标：项目建成后，企业年产蟹味菇、白玉菇2.8万吨以上；企业扩建规模共11.13万平方米；带动周边玉米种植达3万亩；效益指标：贾楼乡年收益不低于9.85万元；累计收益达49.23万元；企业年收储周边原材料达4000万元左右。满意度指标：企业和群众满意度达到100%。</t>
  </si>
  <si>
    <t>泌阳县_产业项目_2022年泌阳县王店镇食用菌工厂化生态循环农业示范项目（嘉沁公司)</t>
  </si>
  <si>
    <t>该项目将各王店镇产业发展资金投入泌阳县嘉沁农业科技有限公司，用于购置菇架灯光、瓶框盖托盘等设备，发展和带动我县食用菌产业转型升级，嘉沁公司提供“螺杆空气压缩机冷冻式压缩空气干燥机+塑料瓶/筐/盖共计910864个+栏杆1245平方米”固定资产，为资金安全进行反担保，合作期限5年。</t>
  </si>
  <si>
    <t>产出指标：项目建成后，企业年产蟹味菇、白玉菇2.8万吨以上；企业扩建规模共11.13万平方米；带动周边玉米种植达3万亩；效益指标：王店镇年收益不低于11.67万元；累计收益达58.33万元；企业年收储周边原材料达4000万元左右。满意度指标：企业和群众满意度达到100%。</t>
  </si>
  <si>
    <t>泌阳县_产业项目_2022年泌阳县泌水街道办事处食用菌工厂化生态循环农业示范项目（嘉沁公司)</t>
  </si>
  <si>
    <t>泌水街道办事处</t>
  </si>
  <si>
    <t>该项目将泌水街道办事处产业发展资金投入泌阳县嘉沁农业科技有限公司，用于购置菇架灯光、瓶框盖托盘等设备，发展和带动我县食用菌产业转型升级，嘉沁公司提供“纯水机组10T2套+12#、13#厂房地坪”固定资产，为资金安全进行反担保，合作期限5年。</t>
  </si>
  <si>
    <t>产出指标：项目建成后，企业年产蟹味菇、白玉菇2.8万吨以上；企业扩建规模共11.13万平方米；带动周边玉米种植达3万亩；效益指标：泌水办事处年收益不低于5.06万元；累计收益达25.31万元；企业年收储周边原材料达4000万元左右。满意度指标：企业和群众满意度达到100%。</t>
  </si>
  <si>
    <t>泌阳县_产业项目_2022年泌阳县马谷田镇食用菌工厂化生态循环农业示范项目（嘉沁公司)</t>
  </si>
  <si>
    <t>该项目将马谷田镇产业发展资金投入泌阳县嘉沁农业科技有限公司，用于购置菇架灯光、瓶框盖托盘等设备，发展和带动我县食用菌产业转型升级，嘉沁公司提供“食用菌灭菌器2套锅炉2套+10#7#厂房地坪厂房四周散水各厂房中间道路、连廊1#厂房西测道路、散水”固定资产，为资金安全进行反担保，合作期限5年。</t>
  </si>
  <si>
    <t>产出指标：项目建成后，企业年产蟹味菇、白玉菇2.8万吨以上；企业扩建规模共11.13万平方米；带动周边玉米种植达3万亩；效益指标：马谷田镇年收益不低于14.35万元；累计收益达71.76万元；企业年收储周边原材料达4000万元左右。满意度指标：企业和群众满意度达到100%。</t>
  </si>
  <si>
    <t>泌阳县_产业项目_2022年泌阳县铜山乡食用菌工厂化生态循环农业示范项目（嘉沁公司)</t>
  </si>
  <si>
    <t>该项目将各铜山乡产业发展资金投入泌阳县嘉沁农业科技有限公司，用于购置菇架灯光、瓶框盖托盘等设备，发展和带动我县食用菌产业转型升级，嘉沁公司提供“上料称重机空气压缩机各1套+3#5#厂房地坪”固定资产，为资金安全进行反担保，合作期限5年。</t>
  </si>
  <si>
    <t>产出指标：项目建成后，企业年产蟹味菇、白玉菇2.8万吨以上；企业扩建规模共11.13万平方米；带动周边玉米种植达3万亩；效益指标：铜山乡年收益不低于11.93万元；累计收益达59.65万元；企业年收储周边原材料达4000万元左右。满意度指标：企业和群众满意度达到100%。</t>
  </si>
  <si>
    <t>泌阳县_产业项目_2022年泌阳县盘古乡食用菌工厂化生态循环农业示范项目（嘉沁公司)</t>
  </si>
  <si>
    <t>该项目将盘古乡产业发展资金投入泌阳县嘉沁农业科技有限公司，用于购置菇架灯光、瓶框盖托盘等设备，发展和带动我县食用菌产业转型升级，嘉沁公司提供“装瓶机打孔机盖盖机各1套+'4#厂房地坪'6#厂房地坪”固定资产，为资金安全进行反担保，合作期限5年。</t>
  </si>
  <si>
    <t>产出指标：项目建成后，企业年产蟹味菇、白玉菇2.8万吨以上；企业扩建规模共11.13万平方米；带动周边玉米种植达3万亩；效益指标：盘古乡年收益不低于10.24万元；累计收益达51.2万元；企业年收储周边原材料达4000万元左右。满意度指标：企业和群众满意度达到100%。</t>
  </si>
  <si>
    <t>泌阳县_产业项目_2022年泌阳县泰山庙镇食用菌工厂化生态循环农业示范项目（嘉沁公司)</t>
  </si>
  <si>
    <t>该项目将各泰山庙镇产业发展资金投入泌阳县嘉沁农业科技有限公司，用于购置菇架灯光、瓶框盖托盘等设备，发展和带动我县食用菌产业转型升级，嘉沁公司提供“热镀锌栈板150个食用菌工厂净化照明工程1套+塑料瓶/盖各50万个塑料筐2.5万个”固定资产，为资金安全进行反担保，合作期限5年。</t>
  </si>
  <si>
    <t>产出指标：项目建成后，企业年产蟹味菇、白玉菇2.8万吨以上；企业扩建规模共11.13万平方米；带动周边玉米种植达3万亩；效益指标：泌阳县年收益不低于16.73万元；累计收益达83.67万元；企业年收储周边原材料达4000万元左右。满意度指标：企业和群众满意度达到100%。</t>
  </si>
  <si>
    <t>泌阳县_产业项目_2022年泌阳县赊湾镇食用菌工厂化生态循环农业示范项目（嘉沁公司)</t>
  </si>
  <si>
    <t>该项目将赊湾镇产业发展资金投入泌阳县嘉沁农业科技有限公司，用于购置菇架灯光、瓶框盖托盘等设备，发展和带动我县食用菌产业转型升级，嘉沁公司提供“码垛机2套卸垛机2套接种机1套+塑料瓶85万个”固定资产，为资金安全进行反担保，合作期限5年。</t>
  </si>
  <si>
    <t>产出指标：项目建成后，企业年产蟹味菇、白玉菇2.8万吨以上；企业扩建规模共11.13万平方米；带动周边玉米种植达3万亩；效益指标：赊湾镇年收益不低于14.94万元；累计收益达74.68万元；企业年收储周边原材料达4000万元左右。满意度指标：企业和群众满意度达到100%。</t>
  </si>
  <si>
    <t>泌阳县_产业项目_2022年泌阳县双庙街乡食用菌工厂化生态循环农业示范项目（嘉沁公司)</t>
  </si>
  <si>
    <t>双庙乡</t>
  </si>
  <si>
    <t>该项目将各双庙街乡产业发展资金投入泌阳县嘉沁农业科技有限公司，用于购置菇架灯光、瓶框盖托盘等设备，发展和带动我县食用菌产业转型升级，嘉沁公司提供“搔菌机注水机去盖机各1套二流体加湿器300套菌种发酵罐20个”固定资产，为资金安全进行反担保，合作期限5年。</t>
  </si>
  <si>
    <t>产出指标：项目建成后，企业年产蟹味菇、白玉菇2.8万吨以上；企业扩建规模共11.13万平方米；带动周边玉米种植达3万亩；效益指标：双庙乡年收益不低于10.25万元；累计收益达51.27万元；企业年收储周边原材料达4000万元左右。满意度指标：企业和群众满意度达到100%。</t>
  </si>
  <si>
    <t>2022年泌阳县春水镇魏庄村村集体经济项目</t>
  </si>
  <si>
    <t>组织部</t>
  </si>
  <si>
    <t>魏庄村</t>
  </si>
  <si>
    <t>春水镇魏庄村使用村集体经济资金50万，与泌阳县李新明养殖场合作扩大夏南牛养殖规模，所获收益用于带动春水镇魏庄村脱贫户（监测户）稳定增收及巩固脱贫攻坚成果和衔接乡村振兴事业。春水镇负责实施和监督管理工作，监督三方协议的执行、分红和项目后续管理、承担资金投入风险。</t>
  </si>
  <si>
    <t>产出指标：春水镇魏庄村依托泌阳县李新明养殖场合作扩大夏南牛养殖规模，使魏庄村集体经济年收入不低于4.2万元；效益指标：带动魏庄村脱贫户稳定增收，激发脱贫户的内生动力；满意度指标：该项目培育了农业新型经营主体，发展了农业产业，增加了魏庄村脱贫户及村集体收入，群众满意度达到100%。</t>
  </si>
  <si>
    <t>2022年泌阳县高邑镇罗沙坡村村集体经济项目</t>
  </si>
  <si>
    <t>高邑镇罗沙坡村使用村集体经济资金50万，与泌阳县金裕泰生猪养殖有限公司合作发展生猪养殖，所获收益用于带动高邑镇罗沙坡村脱贫户（监测户）稳定增收及巩固脱贫攻坚成果和衔接乡村振兴事业。高邑镇负责实施和监督管理工作，监督三方协议的执行、分红和项目后续管理、承担资金投入风险。</t>
  </si>
  <si>
    <t>产出指标：高邑镇罗沙坡村依托泌阳县金裕泰生猪养殖有限公司合作发展生猪养殖，使罗沙坡村集体经济年收入不低于4.2万元；效益指标：带动罗沙坡村脱贫户稳定增收，激发脱贫户的内生动力；满意度指标：该项目培育了农业新型经营主体，发展了农业产业，增加了罗沙坡村脱贫户及村集体收入，群众满意度达到100%。</t>
  </si>
  <si>
    <t>2022年泌阳县高邑镇谭园村村集体经济项目</t>
  </si>
  <si>
    <t>谭园村</t>
  </si>
  <si>
    <t>高邑镇谭园村使用村集体经济资金50万，与大汉菲尔公司合作发展葡萄种植及深加工，所获收益用于带动高邑镇谭园村脱贫户（监测户）稳定增收及巩固脱贫攻坚成果和衔接乡村振兴事业。高邑镇负责实施和监督管理工作，监督三方协议的执行、分红和项目后续管理、承担资金投入风险。</t>
  </si>
  <si>
    <t>产出指标：高邑镇谭园村依托大汉菲尔公司合作发展葡萄种植及深加工，使谭园村集体经济年收入不低于4.2万元；效益指标：带动谭园村脱贫户稳定增收，激发脱贫户的内生动力；满意度指标：该项目培育了农业新型经营主体，发展了农业产业，增加了谭园村脱贫户及村集体收入，群众满意度达到102%。</t>
  </si>
  <si>
    <t>2022年泌阳县官庄镇段庄村村集体经济项目</t>
  </si>
  <si>
    <t>段庄村</t>
  </si>
  <si>
    <t>官庄镇段庄村使用村集体经济资金50万，与泌阳县凯胜养殖家庭农场合作发展黄牛养殖，所获收益用于带动官庄镇段庄村脱贫户（监测户）稳定增收及巩固脱贫攻坚成果和衔接乡村振兴事业。官庄镇负责实施和监督管理工作，监督三方协议的执行、分红和项目后续管理、承担资金投入风险。</t>
  </si>
  <si>
    <t>产出指标：官庄镇段庄村依托泌阳县凯胜养殖家庭农场合作发展黄牛养殖，使段庄村集体经济年收入不低于4.2万元；效益指标：带动段庄村脱贫户稳定增收，激发脱贫户的内生动力；满意度指标：该项目培育了农业新型经营主体，发展了农业产业，增加了段庄村脱贫户及村集体收入，群众满意度达到103%。</t>
  </si>
  <si>
    <t>2022年泌阳县花园高新庄居委村集体经济项目</t>
  </si>
  <si>
    <t>高新庄居委</t>
  </si>
  <si>
    <t>花园街道办高新庄居委使用村集体经济资金50万，与泌阳县宏瑞服装有限公司合作发展服饰加工，所获收益用于带动花园街道办高新庄居委脱贫户（监测户）稳定增收及巩固脱贫攻坚成果和衔接乡村振兴事业。花园街道办负责实施和监督管理工作，监督三方协议的执行、分红和项目后续管理、承担资金投入风险。</t>
  </si>
  <si>
    <t>产出指标：花园街道办高新庄居委依托泌阳县宏瑞服装有限公司合作发展服饰加工，使高新庄居委集体经济年收入不低于4.2万元；效益指标：带动高新庄居委脱贫户稳定增收，激发脱贫户的内生动力；满意度指标：该项目培育了农业新型经营主体，发展了农业产业，增加了高新庄居委脱贫户及村集体收入，群众满意度达到104%。</t>
  </si>
  <si>
    <t>2022年泌阳县黄山口乡安庄村村集体经济项目</t>
  </si>
  <si>
    <t>黄山口乡安庄村使用村集体经济资金50万，与泌阳县海瑞家庭农场合作发展确山黑猪养殖，所获收益用于带动黄山口乡安庄村脱贫户（监测户）稳定增收及巩固脱贫攻坚成果和衔接乡村振兴事业。黄山口乡负责实施和监督管理工作，监督三方协议的执行、分红和项目后续管理、承担资金投入风险。</t>
  </si>
  <si>
    <t>产出指标：黄山口乡安庄村依托泌阳县海瑞家庭农场合作发展确山黑猪养殖，使安庄村集体经济年收入不低于4.2万元；效益指标：带动安庄村脱贫户稳定增收，激发脱贫户的内生动力；满意度指标：该项目培育了农业新型经营主体，发展了农业产业，增加了安庄村脱贫户及村集体收入，群众满意度达到105%。</t>
  </si>
  <si>
    <t>2022年泌阳县马谷田镇堡子村村集体经济项目</t>
  </si>
  <si>
    <t>马谷田镇堡子村使用村集体经济资金50万，与泌阳县宏丰农机专业合作社合作扩大种植产业规模，所获收益用于带动马谷田镇堡子村脱贫户（监测户）稳定增收及巩固脱贫攻坚成果和衔接乡村振兴事业。马谷田镇负责实施和监督管理工作，监督三方协议的执行、分红和项目后续管理、承担资金投入风险。</t>
  </si>
  <si>
    <t>产出指标：马谷田镇堡子村依托泌阳县宏丰农机专业合作社合作扩大种植产业规模，使堡子村集体经济年收入不低于4.2万元；效益指标：带动堡子村脱贫户稳定增收，激发脱贫户的内生动力；满意度指标：该项目培育了农业新型经营主体，发展了农业产业，增加了堡子村脱贫户及村集体收入，群众满意度达到106%。</t>
  </si>
  <si>
    <t>2022年泌阳县盘古乡杨西庄村村集体经济项目</t>
  </si>
  <si>
    <t>杨西庄村</t>
  </si>
  <si>
    <t>盘古乡杨西庄村使用村集体经济资金50万，与泌阳县盘古乡新阳家庭农场合作发展新品红薯种植，所获收益用于带动盘古乡杨西庄村脱贫户（监测户）稳定增收及巩固脱贫攻坚成果和衔接乡村振兴事业。盘古乡负责实施和监督管理工作，监督三方协议的执行、分红和项目后续管理、承担资金投入风险。</t>
  </si>
  <si>
    <t>产出指标：盘古乡杨西庄村依托泌阳县盘古乡新阳家庭农场合作发展新品红薯种植，使杨西庄村集体经济年收入不低于4.2万元；效益指标：带动杨西庄村脱贫户稳定增收，激发脱贫户的内生动力；满意度指标：该项目培育了农业新型经营主体，发展了农业产业，增加了杨西庄村脱贫户及村集体收入，群众满意度达到107%。</t>
  </si>
  <si>
    <t>2022年泌阳县赊湾镇穆庄村村集体经济项目</t>
  </si>
  <si>
    <t>穆庄村</t>
  </si>
  <si>
    <t>赊湾镇穆庄村使用村集体经济资金50万，与泌阳县昱成种植有限公司合作发展农作物种植，所获收益用于带动赊湾镇穆庄村脱贫户（监测户）稳定增收及巩固脱贫攻坚成果和衔接乡村振兴事业。赊湾镇负责实施和监督管理工作，监督三方协议的执行、分红和项目后续管理、承担资金投入风险。</t>
  </si>
  <si>
    <t>产出指标：赊湾镇穆庄村依托泌阳县昱成种植有限公司合作发展农作物种植，使穆庄村集体经济年收入不低于4.2万元；效益指标：带动穆庄村脱贫户稳定增收，激发脱贫户的内生动力；满意度指标：该项目培育了农业新型经营主体，发展了农业产业，增加了穆庄村脱贫户及村集体收入，群众满意度达到108%。</t>
  </si>
  <si>
    <t>2022年泌阳县赊湾镇康庄村村集体经济项目</t>
  </si>
  <si>
    <t>赊湾镇康庄村使用村集体经济资金50万，与泌阳县长青农牧业有限公司合作发展畜禽养殖，所获收益用于带动赊湾镇康庄村脱贫户（监测户）稳定增收及巩固脱贫攻坚成果和衔接乡村振兴事业。赊湾镇负责实施和监督管理工作，监督三方协议的执行、分红和项目后续管理、承担资金投入风险。</t>
  </si>
  <si>
    <t>产出指标：赊湾镇康庄村依托泌阳县长青农牧业有限公司合作发展畜禽养殖，使康庄村集体经济年收入不低于4.2万元；效益指标：带动康庄村脱贫户稳定增收，激发脱贫户的内生动力；满意度指标：该项目培育了农业新型经营主体，发展了农业产业，增加了康庄村脱贫户及村集体收入，群众满意度达到109%。</t>
  </si>
  <si>
    <t>2022年泌阳县双庙街乡武岗村村集体经济项目</t>
  </si>
  <si>
    <t>武岗村</t>
  </si>
  <si>
    <t>双庙街乡武岗村使用村集体经济资金50万，与泌阳县永兴农林专业合作社合作发展粮油作物种植，所获收益用于带动双庙街乡武岗村脱贫户（监测户）稳定增收及巩固脱贫攻坚成果和衔接乡村振兴事业。双庙街乡负责实施和监督管理工作，监督三方协议的执行、分红和项目后续管理、承担资金投入风险。</t>
  </si>
  <si>
    <t>产出指标：双庙街乡武岗村依托泌阳县永兴农林专业合作社合作发展粮油作物种植，使武岗村集体经济年收入不低于4.2万元；效益指标：带动武岗村脱贫户稳定增收，激发脱贫户的内生动力；满意度指标：该项目培育了农业新型经营主体，发展了农业产业，增加了武岗村脱贫户及村集体收入，群众满意度达到110%。</t>
  </si>
  <si>
    <t>2022年泌阳县双庙街乡枣庄村村集体经济项目</t>
  </si>
  <si>
    <t>枣庄村</t>
  </si>
  <si>
    <t>双庙街乡枣庄村使用村集体经济资金50万，与驻马店东升纸业有限公司合作扩大发展纸箱产业，所获收益用于带动双庙街乡枣庄村脱贫户（监测户）稳定增收及巩固脱贫攻坚成果和衔接乡村振兴事业。双庙街乡负责实施和监督管理工作，监督三方协议的执行、分红和项目后续管理、承担资金投入风险。</t>
  </si>
  <si>
    <t>产出指标：双庙街乡枣庄村依托驻马店东升纸业有限公司合作扩大发展纸箱产业，使枣庄村集体经济年收入不低于4.2万元；效益指标：带动枣庄村脱贫户稳定增收，激发脱贫户的内生动力；满意度指标：该项目培育了农业新型经营主体，发展了农业产业，增加了枣庄村脱贫户及村集体收入，群众满意度达到111%。</t>
  </si>
  <si>
    <t>2022年泌阳县泰山庙镇泰山庙居委村集体经济项目</t>
  </si>
  <si>
    <t>泰山庙居委</t>
  </si>
  <si>
    <t>泰山庙镇泰山庙居委使用村集体经济资金50万，与泌阳县盛然肉兔养殖专业合作社发展肉兔养殖，所获收益用于带动泰山庙镇泰山庙居委脱贫户（监测户）稳定增收及巩固脱贫攻坚成果和衔接乡村振兴事业。泰山庙镇负责实施和监督管理工作，监督三方协议的执行、分红和项目后续管理、承担资金投入风险。</t>
  </si>
  <si>
    <t>产出指标：泰山庙镇泰山庙居委依托泌阳县盛然肉兔养殖专业合作社发展肉兔养殖，使泰山庙居委集体经济年收入不低于4.2万元；效益指标：带动泰山庙居委脱贫户稳定增收，激发脱贫户的内生动力；满意度指标：该项目培育了农业新型经营主体，发展了农业产业，增加了泰山庙居委脱贫户及村集体收入，群众满意度达到112%。</t>
  </si>
  <si>
    <t>2022年泌阳县铜山乡焦竹园村村集体经济项目</t>
  </si>
  <si>
    <t>焦竹园村</t>
  </si>
  <si>
    <t>铜山乡焦竹园村使用村集体经济资金50万，与焦竹园农林专业合作社合作发展葡萄种植，所获收益用于带动铜山乡焦竹园村脱贫户（监测户）稳定增收及巩固脱贫攻坚成果和衔接乡村振兴事业。铜山乡负责实施和监督管理工作，监督三方协议的执行、分红和项目后续管理、承担资金投入风险。</t>
  </si>
  <si>
    <t>产出指标：铜山乡焦竹园村依托焦竹园农林专业合作社合作发展葡萄种植，使焦竹园村集体经济年收入不低于4.2万元；效益指标：带动焦竹园村脱贫户稳定增收，激发脱贫户的内生动力；满意度指标：该项目培育了农业新型经营主体，发展了农业产业，增加了焦竹园村脱贫户及村集体收入，群众满意度达到113%。</t>
  </si>
  <si>
    <t>2022年泌阳县王店周庄村村集体经济项目</t>
  </si>
  <si>
    <t>周庄村</t>
  </si>
  <si>
    <t>王店镇周庄村使用村集体经济资金50万，与泌阳县仟浩种植农民专业合作社合作发展新品果蔬种植，所获收益用于带动王店镇周庄村脱贫户（监测户）稳定增收及巩固脱贫攻坚成果和衔接乡村振兴事业。王店镇负责实施和监督管理工作，监督三方协议的执行、分红和项目后续管理、承担资金投入风险。</t>
  </si>
  <si>
    <t>产出指标：王店镇周庄村依托泌阳县仟浩种植农民专业合作社合作发展新品果蔬种植，使周庄村集体经济年收入不低于4.2万元；效益指标：带动周庄村脱贫户稳定增收，激发脱贫户的内生动力；满意度指标：该项目培育了农业新型经营主体，发展了农业产业，增加了周庄村脱贫户及村集体收入，群众满意度达到114%。</t>
  </si>
  <si>
    <t>2022年泌阳县王店老林村村集体经济项目</t>
  </si>
  <si>
    <t>老林村</t>
  </si>
  <si>
    <t>王店镇老林村使用村集体经济资金50万，与泌阳县轩园园林有限公司合作发展现代化园林，所获收益用于带动王店镇老林村脱贫户（监测户）稳定增收及巩固脱贫攻坚成果和衔接乡村振兴事业。王店镇负责实施和监督管理工作，监督三方协议的执行、分红和项目后续管理、承担资金投入风险。</t>
  </si>
  <si>
    <t>产出指标：王店镇老林村依托泌阳县轩园园林有限公司合作发展现代化园林，使老林村集体经济年收入不低于4.2万元；效益指标：带动老林村脱贫户稳定增收，激发脱贫户的内生动力；满意度指标：该项目培育了农业新型经营主体，发展了农业产业，增加了老林村脱贫户及村集体收入，群众满意度达到115%。</t>
  </si>
  <si>
    <t>2022年泌阳县下碑寺乡和邵庄村村集体经济项目</t>
  </si>
  <si>
    <t>和邵庄村</t>
  </si>
  <si>
    <t>下碑寺乡和邵庄村使用村集体经济资金50万，与泌阳县世杰养殖农民专业合作社合作发展生猪养殖，所获收益用于带动下碑寺乡和邵庄村脱贫户（监测户）稳定增收及巩固脱贫攻坚成果和衔接乡村振兴事业。下碑寺乡负责实施和监督管理工作，监督三方协议的执行、分红和项目后续管理、承担资金投入风险。</t>
  </si>
  <si>
    <t>产出指标：下碑寺乡和邵庄村依托泌阳县世杰养殖农民专业合作社合作发展生猪养殖，使和邵庄村集体经济年收入不低于4.2万元；效益指标：带动和邵庄村脱贫户稳定增收，激发脱贫户的内生动力；满意度指标：该项目培育了农业新型经营主体，发展了农业产业，增加了和邵庄村脱贫户及村集体收入，群众满意度达到116%。</t>
  </si>
  <si>
    <t>2022年泌阳县象河乡陈平村村集体经济项目</t>
  </si>
  <si>
    <t>陈平村</t>
  </si>
  <si>
    <t>象河乡陈平村使用村集体经济资金50万，与泌阳县曹恒献养殖场合作发展生猪养殖，所获收益用于带动象河乡陈平村脱贫户（监测户）稳定增收及巩固脱贫攻坚成果和衔接乡村振兴事业。象河乡负责实施和监督管理工作，监督三方协议的执行、分红和项目后续管理、承担资金投入风险。</t>
  </si>
  <si>
    <t>产出指标：象河乡陈平村依托泌阳县曹恒献养殖场合作发展生猪养殖，使陈平村集体经济年收入不低于4.2万元；效益指标：带动陈平村脱贫户稳定增收，激发脱贫户的内生动力；满意度指标：该项目培育了农业新型经营主体，发展了农业产业，增加了陈平村脱贫户及村集体收入，群众满意度达到117%。</t>
  </si>
  <si>
    <t>2022年泌阳县杨家集镇食用菌车间及冷库建设项目</t>
  </si>
  <si>
    <t>郭庄</t>
  </si>
  <si>
    <t>新建钢构车间1座（40*30m）；冷库1座（39.7*26.5m）等。</t>
  </si>
  <si>
    <t>产出指标：新建钢构车间1座（40*30m）；冷库1座（39.7*26.5m）等；效益指标：项目建成后所形成的固定资产（冷库、车间）属于杨家集镇所有，可按照投资额不低于4%的年收益，增加村集体收益资金，可直接或间接带动群众（包括脱贫户）参与生产劳动，实现就业增收，项目建成后不但可以起到产业示范带动作用，还可以助推杨家集镇巩固脱贫攻坚成果同乡村振兴的有效衔接。满意度指标：受益脱贫户满意度100%。</t>
  </si>
  <si>
    <t>2022年泌阳县杨家集镇食用菌示范基地建设项目</t>
  </si>
  <si>
    <t>杨家集村</t>
  </si>
  <si>
    <t>新建生产厂房（1500㎡），冷库1座（500㎡）等。</t>
  </si>
  <si>
    <t>产出指标：新建生产厂房（1500㎡），冷库1座（500㎡）等；效益指标：项目建成后所形成的固定资产（生产厂房、冷库）属于杨家集镇所有，可按照投资额不低于4%的年收益，增加村集体收益资金，可直接或间接带动群众（包括脱贫户）参与生产劳动，实现就业增收，项目建成后不但可以起到产业示范带动作用，还可以助推杨家集镇巩固脱贫攻坚成果同乡村振兴的有效衔接。满意度指标：受益脱贫户满意度100%。</t>
  </si>
  <si>
    <t>2022年泌阳县下碑寺乡石灰窑搬迁社区车间扩建项目</t>
  </si>
  <si>
    <t>石灰窑搬迁社区</t>
  </si>
  <si>
    <t>新建钢构车间1座（40*16m），灭菌柜2台，机电井1眼，智能烘干机2台，香菇棚15座，出菇立架15棚，冷库1座（100T）等。</t>
  </si>
  <si>
    <t>产出指标：新建钢构车间1座（40*16m），灭菌柜2台，机电井1眼，智能烘干机2台，香菇棚15座，出菇立架15棚，冷库1座（100T）等；效益指标：项目建成后所形成的固定资产（车间、冷库及设备、大棚）属于下碑寺乡所有，可按照投资额不低于4%的年收益，增加村集体收益资金，可直接或间接带动群众（包括脱贫户）参与生产劳动，实现就业增收，项目建成后不但可以起到产业示范带动作用，还可以助推下碑寺乡巩固脱贫攻坚成果同乡村振兴的有效衔接满意度指标：受益脱贫户满意度100%。</t>
  </si>
  <si>
    <t>2022年泌阳县春水镇农产品种植基地建设项目</t>
  </si>
  <si>
    <t>前邓村</t>
  </si>
  <si>
    <t>新建冷库（保鲜库）2座（26*19.3m）；连体大棚8栋（每栋5120㎡）等。</t>
  </si>
  <si>
    <t>产出指标：新建冷库（保鲜库）2座（26*19.3m）；连体大棚8栋（每栋5120㎡）等；效益指标：项目建成后所形成的固定资产（冷库、大棚）属于春水镇所有，可按照投资额不低于4%的年收益，增加村集体收益资金，可直接或间接带动群众（包括脱贫户）参与生产劳动，实现就业增收，项目建成后不但可以起到产业示范带动作用，还可以助推春水镇巩固脱贫攻坚成果同乡村振兴的有效衔接。满意度指标：受益脱贫户满意度100%。</t>
  </si>
  <si>
    <t>2022年泌阳县羊册镇吉庄村肉牛基地建设项目</t>
  </si>
  <si>
    <t>新建饲料仓库1座（19.8*64m）；牛棚2座（24*60m）等。</t>
  </si>
  <si>
    <t>产出指标：新建饲料仓库1座（19.8*64m）；牛棚2座（24*60m）等；效益指标：项目建成后所形成的固定资产（饲料仓库、牛棚）属于羊册镇所有，可按照投资额不低于4%的年收益，增加村集体收益资金，可直接或间接带动群众（包括脱贫户）参与生产劳动，实现就业增收，项目建成后不但可以起到产业示范带动作用，还可以助推羊册镇巩固脱贫攻坚成果同乡村振兴的有效衔接。满意度指标：受益脱贫户满意度100%。</t>
  </si>
  <si>
    <t>2022年泌阳县盘古乡食用菌基地扩建项目</t>
  </si>
  <si>
    <t>二郎村</t>
  </si>
  <si>
    <t>新建钢构车间1座（40*18m)；双体双模温控大棚8座；连体香菇转色棚1座；晒场1277㎡等。</t>
  </si>
  <si>
    <t>产出指标：新建钢构车间1座（40*18m)；双体双模温控大棚8座；连体香菇转色棚1座；晒场1277㎡等；效益指标：项目建成后所形成的固定资产（车间、大棚、晒场）属于盘古乡所有，可按照投资额不低于4%的年收益，增加村集体收益资金，可直接或间接带动群众（包括脱贫户）参与生产劳动，实现就业增收，项目建成后不但可以起到产业示范带动作用，还可以助推盘古乡巩固脱贫攻坚成果同乡村振兴的有效衔接。满意度指标：受益脱贫户满意度100%。</t>
  </si>
  <si>
    <t>2022年泌阳县铜山乡夏南牛养殖及养殖场建设产业示范项目</t>
  </si>
  <si>
    <t>新建牛棚4座总面积7776平方米，饲料仓库1座面积1069.2平方米</t>
  </si>
  <si>
    <t>产出指标：新建牛棚4座总面积7776平方米，饲料仓库1座面积1069.2平方米；效益指标:项目建成后所形成的固定资产（厂房及设备）属于铜山乡所有，可按照投资额不低于5%的年收益，增加村集体收益资金，可直接或间接带动群众（包括脱贫户）参与生产劳动，实现就业增收，项目建成后不但可以起到产业示范带动作用，还可以助推铜山乡巩固脱贫攻坚成果同乡村振兴的有效衔接。满意度指标：受益脱贫户满意度100%。</t>
  </si>
  <si>
    <t>2022年泌阳县泰山庙镇泰山村货架加工生产厂房建设项目</t>
  </si>
  <si>
    <t>泰山庙村</t>
  </si>
  <si>
    <t>钢构车间两座（49*26.5m)，围墙100m（浆切砖墙高2.5m），250KW变压器一套，水泥路2075㎡（175*9*0.18m/50*10*0.18m)，排水沟175M(50*50含盖板）。</t>
  </si>
  <si>
    <t>产出指标：钢构车间两座，围墙100m，250KW变压器一套，水泥路2075㎡，排水沟175M。；效益指标：项目建成后所形成的固定资产（车间、厂房）属于泰山庙镇所有，可按照投资额不低于5%的年收益，增加村集体收益资金，可直接或间接带动群众（包括脱贫户）参与生产劳动，实现就业增收，项目建成后不但可以起到产业示范带动作用，还可以助推泰山庙镇巩固脱贫攻坚成果同乡村振兴的有效衔接。满意度指标：受益脱贫户满意度100%。</t>
  </si>
  <si>
    <t>2022年泌阳县羊册镇贾楼村夏南牛产业发展资金项目</t>
  </si>
  <si>
    <t>贾楼村</t>
  </si>
  <si>
    <t>该项目投入羊册镇夏南牛产业发展资金500万元，与贾楼村的带贫龙头企业—泌阳县新鑫农民专业合作社合作，发展夏南牛产业，新（改）建夏南牛厂房，打造标准化夏南牛养殖基地，助推乡村产业振兴。泌阳县新鑫农民专业合作社以固定资产及公职人员为杨家集镇的食用菌产业发展资金进行担保，确保资金安全，并每年兑现不低于总投入6%的收益资金。</t>
  </si>
  <si>
    <t>产出指标：年种植粮食、经济600面积；养殖夏南牛年存栏量2000头；年收储青贮饲料9500吨；效益指标：特色产业带动增加贫困人口收入120万元（总收入）；增加村集体经济收入30万元；带动增加贫困人口就业人数40人；满意度指标：收益对象满意度100%，合作企业满意度100%。</t>
  </si>
  <si>
    <t>2022年泌阳县种畜场种驴基地建设项目</t>
  </si>
  <si>
    <t>县种畜场</t>
  </si>
  <si>
    <t>贾楼村委</t>
  </si>
  <si>
    <r>
      <t>钢构养殖厂房2座(54*23.4*2座），工作通道32㎡，活动场地918㎡，晒场750㎡，青储池一座，水泥路520㎡，地坪840㎡，维修仓库一座，维修生产住房一座，围墙120M，土方开挖2436m</t>
    </r>
    <r>
      <rPr>
        <sz val="10"/>
        <rFont val="宋体"/>
        <charset val="134"/>
      </rPr>
      <t>³</t>
    </r>
    <r>
      <rPr>
        <sz val="10"/>
        <rFont val="黑体"/>
        <charset val="134"/>
      </rPr>
      <t>（58*35*1.2m/含弃土外运、运距3000m）。</t>
    </r>
  </si>
  <si>
    <r>
      <t>产出指标：新建钢构养殖厂房2座，工作通道32㎡，活动场地918㎡，晒场750㎡，青储池一座，水泥路520㎡，地坪840㎡，维修仓库一座，维修生产住房一座，围墙120M，土方开挖2436m</t>
    </r>
    <r>
      <rPr>
        <sz val="10"/>
        <rFont val="宋体"/>
        <charset val="134"/>
      </rPr>
      <t>³</t>
    </r>
    <r>
      <rPr>
        <sz val="10"/>
        <rFont val="黑体"/>
        <charset val="134"/>
      </rPr>
      <t>；效益指标：项目建成后所形成的固定资产（车间、厂房）属于贾楼乡所有，可按照投资额不低于5%的年收益，增加村集体收益资金，可直接或间接带动群众（包括脱贫户）参与生产劳动，实现就业增收，项目建成后不但可以起到产业示范带动作用，还可以助推贾楼镇巩固脱贫攻坚成果同乡村振兴的有效衔接。满意度指标：受益脱贫户满意度100%。</t>
    </r>
  </si>
  <si>
    <t>2022年泌阳县花园办事处冢子居委车间建设项目</t>
  </si>
  <si>
    <t>钢构车间一座(40*16m)，钢构车间一座(49*26.5m)，250KW变压器一套，排水沟220m(50*50含盖板），排水井3座，晒场1498㎡，地坪600㎡。</t>
  </si>
  <si>
    <t>产出指标：新建钢构车间一座，钢构车间一座，250KW变压器一套，排水沟220m，排水井3座，晒场1498㎡，地坪600㎡。效益指标：项目建成后所形成的固定资产（车间、厂房）属于花园街道办所有，可按照投资额不低于5%的年收益，增加村集体收益资金，可直接或间接带动群众（包括脱贫户）参与生产劳动，实现就业增收，项目建成后不但可以起到产业示范带动作用，还可以助推花园街道办巩固脱贫攻坚成果同乡村振兴的有效衔接。满意度指标：受益脱贫户满意度100%。</t>
  </si>
  <si>
    <t>2022年泌阳县王店镇王店村迷彩香精油加工项目</t>
  </si>
  <si>
    <t>王店村</t>
  </si>
  <si>
    <t>钢构车间一座（49*26.5m)，晒场735㎡，水泥路856㎡。</t>
  </si>
  <si>
    <t>产出指标：钢构车间一座（49*26.5m)，晒场735㎡，水泥路856㎡；效益指标：项目建成后所形成的固定资产（车间）属于王店镇所有，可按照投资额不低于5%的年收益，增加村集体收益资金，可直接或间接带动群众（包括脱贫户）参与生产劳动，实现就业增收，项目建成后不但可以起到产业示范带动作用，还可以助推王店镇巩固脱贫攻坚成果同乡村振兴的有效衔接。满意度指标：受益脱贫户满意度100%。</t>
  </si>
  <si>
    <t>2022年泌阳县马谷田镇河南村电商物流基地建设项目</t>
  </si>
  <si>
    <r>
      <t>钢构车间一座（40*16m），机电井一座，250KW变压器一套，YJLV22-3*25m㎡1350m,10T无塔供水罐消防设施一套，排水暗渠一处（暗渠长74cm、规格</t>
    </r>
    <r>
      <rPr>
        <sz val="10"/>
        <rFont val="宋体"/>
        <charset val="134"/>
      </rPr>
      <t>Ø</t>
    </r>
    <r>
      <rPr>
        <sz val="10"/>
        <rFont val="黑体"/>
        <charset val="134"/>
      </rPr>
      <t>40cm），排水井2座（40*60m），晒场580㎡，地坪417.5㎡，冷库一座（26*19.5m)，冷库外棚一座(27*25.5m)。</t>
    </r>
  </si>
  <si>
    <t>产出指标：钢构车间一座，机电井一座，10T无塔供水罐消防设施一套，排水暗渠一处，排水井2座，晒场580㎡，地坪417.5㎡，冷库一座，冷库外棚一座；效益指标：项目建成后所形成的固定资产（车间、厂房）属于马谷田镇所有，可按照投资额不低于5%的年收益，增加村集体收益资金，可直接或间接带动群众（包括脱贫户）参与生产劳动，实现就业增收，项目建成后不但可以起到产业示范带动作用，还可以助推马谷田镇巩固脱贫攻坚成果同乡村振兴的有效衔接。满意度指标：受益脱贫户满意度100%。</t>
  </si>
  <si>
    <t>2022年泌阳县羊册镇吉庄村冷库建设项目</t>
  </si>
  <si>
    <t>地坪450㎡，冷库一座（26*19.5m），冷库外棚一座，晒场600㎡，250KW变压器一套，无塔供水设施一套(10T无塔供水设施、消防设施)。</t>
  </si>
  <si>
    <t>产出指标：冷库一座，冷库外棚一座，晒场600㎡，250KW变压器一套，无塔供水设施一套(10T无塔供水设施、消防设施)；效益指标：项目建成后所形成的固定资产（冷库）属于羊册镇所有，可按照投资额不低于5%的年收益，增加村集体收益资金，可直接或间接带动群众（包括脱贫户）参与生产劳动，实现就业增收，项目建成后不但可以起到产业示范带动作用，还可以助推羊册镇巩固脱贫攻坚成果同乡村振兴的有效衔接。满意度指标：受益脱贫户满意度100%。</t>
  </si>
  <si>
    <t>2022年泌阳县杨家集镇郑庄村冷库建设项目</t>
  </si>
  <si>
    <t>冷库、保鲜库三座[86.5*12.3*3.5（外）（冷冻12*9*3.5）（保鲜12*10*3.5）。</t>
  </si>
  <si>
    <t>产出指标：新建冷库、保鲜库三座；效益指标：项目建成后所形成的固定资产（冷库）属于杨家集所有，可按照投资额不低于5%的年收益，增加村集体收益资金，可直接或间接带动群众（包括脱贫户）参与生产劳动，实现就业增收，项目建成后不但可以起到产业示范带动作用，还可以助推杨家集巩固脱贫攻坚成果同乡村振兴的有效衔接。满意度指标：受益脱贫户满意度100%。</t>
  </si>
  <si>
    <t>2022年泌阳县杨家集镇大郭庄村食用菌产业发展资金项目</t>
  </si>
  <si>
    <t>杨家集街</t>
  </si>
  <si>
    <t>该项目投入杨家集镇食用菌产业发展资金500万元，与郭庄村的带贫龙头企业—泌阳县大地菌业有限公司合作，发展食用菌产业，打造温控香菇培养室及双层出菇基地，助推乡村产业振兴。泌阳县大地菌业有限公司以固定资产及公职人员为杨家集镇的食用菌产业发展资金进行担保，确保资金安全，并每年兑现不低于总投入6%的收益资金。</t>
  </si>
  <si>
    <t>产出指标：年产香菇菌棒1500万棒，产值1亿元；年出口菌棒500万棒，出口额4000万元。效益指标增加村集体经济收入30万元；带动就业300人，辐射带动周边农户就业1000人；带动低收入人群就业100人；满意度指标：收益对象满意度100%，合作企业满意度100%。</t>
  </si>
  <si>
    <t>2022年泌阳县夏南牛现代农业产业园二期10万吨牛肉深加工建设项目</t>
  </si>
  <si>
    <t>工业集聚区</t>
  </si>
  <si>
    <t>新建车间工程（72535.02 ㎡）</t>
  </si>
  <si>
    <t>产出指标：新建车间工程（72535.02 ㎡）；效益指标：项目建成后所形成的固定资产属于政府所有，通过出租给恒都企业拥有夏南牛深加工产业，企业可按照投资额不低于5%的年收益，增加村集体收益资金，可直接或间接带动群众（包括脱贫户）参与生产劳动，实现就业增收，项目建成后不但可以起到产业示范带动作用，还可以助推全县巩固脱贫攻坚成果同乡村振兴的有效衔接。满意度指标：受益脱贫户满意度100%。</t>
  </si>
  <si>
    <t>2022年泌阳县扶贫就业转移公益性岗位补助</t>
  </si>
  <si>
    <t>公益岗位</t>
  </si>
  <si>
    <t>各乡镇（街道）</t>
  </si>
  <si>
    <t>对年满18周岁且有一定劳动能力和就业意愿的贫困人员安置护路员、护林员、村级光伏看管人员、政策宣传员等公益性岗位，按照500元、200元标准进行补助。</t>
  </si>
  <si>
    <t>产出指标：解决近6000人脱贫户就业问题，实现年稳定增收2400-6000元；效益指标：帮助有劳动能力的贫困家庭近6000人再就业问题，实现一人就业全家脱贫；满意度指标：受益脱贫户满意度100%。</t>
  </si>
  <si>
    <t>2021年泌阳县秋期雨露计划职业教育补助项目</t>
  </si>
  <si>
    <t>教育扶贫</t>
  </si>
  <si>
    <t>核实统计中、高等职业教育阶段建档立卡学生就学信息,每人每学年补3000元，每期发放1500元</t>
  </si>
  <si>
    <t>效益指标:解决建档立卡贫困家庭学生985人的上学后顾之忧，提高贫困学生的学习，生活质量。满意度指标：贫困家庭学生满意度100%。</t>
  </si>
  <si>
    <t>2022年泌阳县春期雨露计划职业教育补助项目</t>
  </si>
  <si>
    <t>效益指标:解决建档立卡贫困家庭学生1000人的上学后顾之忧，提高贫困学生的学习，生活质量。满意度指标：贫困家庭学生满意度100%。</t>
  </si>
  <si>
    <t>2022年泌阳县雨露计划春期短期技能培训项目</t>
  </si>
  <si>
    <t>按照《河南省雨露计划短期技能培训项目资金管理实施细则&gt;》（豫扶贫办〔2017〕9号）等相关文件要求，对自主参加各类短期技能培训，并获得结业证书和国家承认的技能等级证书（或职业资格证书）的脱贫户，按照“A类工种补助2000元、B类工种补助1800元、C类工种补助1500元”的补助标准，经各乡镇统计上报，乡村振兴局审核汇总，截止2022年6月中旬，符合补助人数60人，</t>
  </si>
  <si>
    <t>效益指标:解决建档立卡脱贫户60人的就业后问题。满意度指标：受益对象满意度10%。</t>
  </si>
  <si>
    <t>2022年泌阳县金融扶贫贷款贴息项目</t>
  </si>
  <si>
    <t>金融扶贫</t>
  </si>
  <si>
    <t>县金融扶贫服务中心</t>
  </si>
  <si>
    <t>完成对全县使用扶贫贷款的企业和脱贫户进行贴息。根据相关文件要求，脱贫户贴息标准为4.35%；企业贴息标准为2%。</t>
  </si>
  <si>
    <t>根据相关文件要求，对带贫的企业或合作社及使用扶贫小额贷款的脱贫户按标准进行贴息，通过多种金融扶贫模式帮扶2911户脱贫户增收，人均年增收2750元以上，受益对象满意度100%。</t>
  </si>
  <si>
    <t>2022年泌阳县板桥林场林业生态扶贫项目</t>
  </si>
  <si>
    <t>县板桥林场</t>
  </si>
  <si>
    <t>板桥林场</t>
  </si>
  <si>
    <t>新建砖混结构护林房4间，建筑面积107㎡，配房2间面积39.6㎡，地坪360㎡；新建防火演练场800㎡，蓄水池1359.5㎡等。</t>
  </si>
  <si>
    <t>产出指标：新建砖混结构护林房4间，建筑面积107㎡，配房2间面积39.6㎡，地坪360㎡；新建防火演练场800㎡，蓄水池1359.5㎡等。效益指标：增加了林场职工及职工家属的收入，改善了当地生态环境，实现了森林双增目标；满意度指标：受益群众满意度100%。</t>
  </si>
  <si>
    <t>2022年泌阳县马道林场林业生态扶贫项目</t>
  </si>
  <si>
    <t>县马道林场</t>
  </si>
  <si>
    <t>马道林场</t>
  </si>
  <si>
    <t>新建护林房18间及配套设施共450平方米，修建砖混结构楼房1500平方米等。</t>
  </si>
  <si>
    <t>产出指标：新建护林房18间及配套设施共450平方米，修建砖混结构楼房1500平方米等；效益指标：增加了林场职工及职工家属的收入，改善了当地生态环境，实现了森林双增目标；满意度指标：受益群众满意度100%。</t>
  </si>
  <si>
    <t>2022年泌阳县王店镇夏南牛产业发展资金项目</t>
  </si>
  <si>
    <t>县畜牧中心</t>
  </si>
  <si>
    <t>投入王店镇夏南牛产业发展资金400万元，与县带贫龙头企业—河南恒都夏南牛开发有限公司合作，发展夏南牛产业，用于购买育肥牛、青贮玉米、维修改造牛舍等，夯实泌阳县规模化夏南牛养殖基地基础，助推泌阳县乡村产业振兴。河南恒都夏南牛开发有限公司以固定资产抵押为王店镇的夏南牛产业发展资金进行担保，确保资金安全，并每年兑现不低于总投入6%的收益资金。</t>
  </si>
  <si>
    <t>产出指标：年出栏牛只1500头；年收储青贮饲料4000吨；效益指标：增加村集体经济收入24万元；带动增加农民就业人数30人；满意度指标：收益对象满意度100%，合作企业满意度100%。</t>
  </si>
  <si>
    <t>2022年泌阳县盘古乡夏南牛产业发展资金项目</t>
  </si>
  <si>
    <t>投入盘古乡夏南牛产业发展资金400万元，与县带贫龙头企业—河南恒都夏南牛开发有限公司合作，发展夏南牛产业，用于购买育肥牛、青贮玉米、维修改造牛舍等，夯实泌阳县规模化夏南牛养殖基地基础，助推泌阳县乡村产业振兴。河南恒都夏南牛开发有限公司以固定资产抵押为盘古乡的夏南牛产业发展资金进行担保，确保资金安全，并每年兑现不低于总投入6%的收益资金。</t>
  </si>
  <si>
    <t>2022年项目规划设计及监理等费用</t>
  </si>
  <si>
    <t>项目管理费</t>
  </si>
  <si>
    <t>按照《河南省财政衔接推进乡村振兴补助资金管理办法》相关固定，按照不超过1%的比例提取管理费用于前期设计、评审、招标、监理、验收等项目管理费用。</t>
  </si>
  <si>
    <t>保障贫困村基础设施项目和产业示范项目顺利实施，确保项目建成后，发挥效益。</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</si>
</sst>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00_ "/>
  </numFmts>
  <fonts count="31">
    <font>
      <sz val="11"/>
      <color theme="1"/>
      <name val="宋体"/>
      <charset val="134"/>
      <scheme val="minor"/>
    </font>
    <font>
      <b/>
      <sz val="18"/>
      <name val="黑体"/>
      <charset val="134"/>
    </font>
    <font>
      <b/>
      <sz val="11"/>
      <name val="宋体"/>
      <charset val="134"/>
    </font>
    <font>
      <sz val="10"/>
      <name val="黑体"/>
      <charset val="134"/>
    </font>
    <font>
      <sz val="10"/>
      <name val="宋体"/>
      <charset val="134"/>
    </font>
    <font>
      <sz val="16"/>
      <name val="宋体"/>
      <charset val="134"/>
      <scheme val="minor"/>
    </font>
    <font>
      <sz val="16"/>
      <name val="宋体"/>
      <charset val="134"/>
    </font>
    <font>
      <sz val="18"/>
      <name val="黑体"/>
      <charset val="134"/>
    </font>
    <font>
      <sz val="1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cellStyleXfs>
  <cellXfs count="41">
    <xf numFmtId="0" fontId="0" fillId="0" borderId="0" xfId="0">
      <alignment vertical="center"/>
    </xf>
    <xf numFmtId="0" fontId="1" fillId="0" borderId="0" xfId="49" applyFont="1" applyFill="1" applyAlignment="1">
      <alignment horizontal="center" vertical="center"/>
    </xf>
    <xf numFmtId="0" fontId="2" fillId="0" borderId="0" xfId="49"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0" xfId="49" applyFont="1" applyFill="1" applyAlignment="1">
      <alignment horizontal="center" vertical="center" wrapText="1"/>
    </xf>
    <xf numFmtId="0" fontId="7" fillId="0" borderId="0" xfId="49" applyFont="1" applyFill="1" applyAlignment="1">
      <alignment horizontal="center" vertical="center"/>
    </xf>
    <xf numFmtId="0" fontId="7" fillId="0" borderId="0" xfId="49" applyFont="1" applyFill="1" applyAlignment="1">
      <alignment horizontal="left" vertical="center"/>
    </xf>
    <xf numFmtId="0" fontId="2"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4" xfId="49"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49" applyFont="1" applyFill="1" applyBorder="1" applyAlignment="1">
      <alignment horizontal="center" vertical="center" wrapText="1"/>
    </xf>
    <xf numFmtId="0" fontId="3" fillId="0" borderId="1" xfId="49" applyNumberFormat="1" applyFont="1" applyFill="1" applyBorder="1" applyAlignment="1">
      <alignment horizontal="left" vertical="center" wrapText="1"/>
    </xf>
    <xf numFmtId="0" fontId="3" fillId="0"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Font="1" applyFill="1" applyBorder="1" applyAlignment="1">
      <alignment horizontal="center" vertical="center"/>
    </xf>
    <xf numFmtId="176" fontId="3" fillId="0" borderId="1" xfId="0" applyNumberFormat="1" applyFont="1" applyFill="1" applyBorder="1" applyAlignment="1">
      <alignment horizontal="left" vertical="center" wrapText="1"/>
    </xf>
    <xf numFmtId="0" fontId="3" fillId="0" borderId="1" xfId="49"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0" fontId="2" fillId="0" borderId="5" xfId="49"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51" applyFont="1" applyFill="1" applyBorder="1" applyAlignment="1">
      <alignment horizontal="left" vertical="center" wrapText="1"/>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5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19" xfId="51"/>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2"/>
  <sheetViews>
    <sheetView showZeros="0" tabSelected="1" zoomScale="85" zoomScaleNormal="85" workbookViewId="0">
      <selection activeCell="A1" sqref="A1:S1"/>
    </sheetView>
  </sheetViews>
  <sheetFormatPr defaultColWidth="9" defaultRowHeight="20.25"/>
  <cols>
    <col min="1" max="2" width="4.75" style="7" customWidth="1"/>
    <col min="3" max="3" width="6.125" style="8" customWidth="1"/>
    <col min="4" max="4" width="23.375" style="9" customWidth="1"/>
    <col min="5" max="5" width="7.66666666666667" style="10" customWidth="1"/>
    <col min="6" max="7" width="9" style="8"/>
    <col min="8" max="8" width="19.4083333333333" style="8" customWidth="1"/>
    <col min="9" max="9" width="23.675" style="8" customWidth="1"/>
    <col min="10" max="14" width="9.25" style="8" customWidth="1"/>
    <col min="15" max="15" width="13.825" style="8" customWidth="1"/>
    <col min="16" max="16" width="11.125" style="8" customWidth="1"/>
    <col min="17" max="17" width="10.125" style="8" customWidth="1"/>
    <col min="18" max="19" width="11.125" style="8" customWidth="1"/>
    <col min="20" max="20" width="9" style="8"/>
    <col min="21" max="21" width="9.25" style="8"/>
    <col min="22" max="16384" width="9" style="8"/>
  </cols>
  <sheetData>
    <row r="1" s="1" customFormat="1" ht="30" customHeight="1" spans="1:19">
      <c r="A1" s="11" t="s">
        <v>0</v>
      </c>
      <c r="B1" s="11"/>
      <c r="C1" s="12"/>
      <c r="D1" s="13"/>
      <c r="E1" s="12"/>
      <c r="F1" s="12"/>
      <c r="G1" s="12"/>
      <c r="H1" s="12"/>
      <c r="I1" s="12"/>
      <c r="J1" s="12"/>
      <c r="K1" s="12"/>
      <c r="L1" s="12"/>
      <c r="M1" s="12"/>
      <c r="N1" s="12"/>
      <c r="O1" s="12"/>
      <c r="P1" s="12"/>
      <c r="Q1" s="12"/>
      <c r="R1" s="12"/>
      <c r="S1" s="12"/>
    </row>
    <row r="2" s="2" customFormat="1" ht="20.1" customHeight="1" spans="1:19">
      <c r="A2" s="14" t="s">
        <v>1</v>
      </c>
      <c r="B2" s="14" t="s">
        <v>2</v>
      </c>
      <c r="C2" s="15" t="s">
        <v>3</v>
      </c>
      <c r="D2" s="14" t="s">
        <v>4</v>
      </c>
      <c r="E2" s="16" t="s">
        <v>5</v>
      </c>
      <c r="F2" s="14" t="s">
        <v>6</v>
      </c>
      <c r="G2" s="14" t="s">
        <v>7</v>
      </c>
      <c r="H2" s="14" t="s">
        <v>8</v>
      </c>
      <c r="I2" s="16" t="s">
        <v>9</v>
      </c>
      <c r="J2" s="16" t="s">
        <v>10</v>
      </c>
      <c r="K2" s="16"/>
      <c r="L2" s="16"/>
      <c r="M2" s="16"/>
      <c r="N2" s="16"/>
      <c r="O2" s="16" t="s">
        <v>11</v>
      </c>
      <c r="P2" s="16"/>
      <c r="Q2" s="16"/>
      <c r="R2" s="16"/>
      <c r="S2" s="16"/>
    </row>
    <row r="3" s="2" customFormat="1" ht="50.4" customHeight="1" spans="1:19">
      <c r="A3" s="14"/>
      <c r="B3" s="14"/>
      <c r="C3" s="15"/>
      <c r="D3" s="14"/>
      <c r="E3" s="17" t="s">
        <v>5</v>
      </c>
      <c r="F3" s="14"/>
      <c r="G3" s="14"/>
      <c r="H3" s="14"/>
      <c r="I3" s="29"/>
      <c r="J3" s="16" t="s">
        <v>12</v>
      </c>
      <c r="K3" s="16" t="s">
        <v>13</v>
      </c>
      <c r="L3" s="16" t="s">
        <v>14</v>
      </c>
      <c r="M3" s="16" t="s">
        <v>15</v>
      </c>
      <c r="N3" s="16" t="s">
        <v>16</v>
      </c>
      <c r="O3" s="16" t="s">
        <v>12</v>
      </c>
      <c r="P3" s="16" t="s">
        <v>13</v>
      </c>
      <c r="Q3" s="16" t="s">
        <v>14</v>
      </c>
      <c r="R3" s="16" t="s">
        <v>15</v>
      </c>
      <c r="S3" s="16" t="s">
        <v>16</v>
      </c>
    </row>
    <row r="4" s="3" customFormat="1" ht="24" customHeight="1" spans="1:19">
      <c r="A4" s="18"/>
      <c r="B4" s="18"/>
      <c r="C4" s="19" t="s">
        <v>12</v>
      </c>
      <c r="D4" s="20"/>
      <c r="E4" s="21"/>
      <c r="F4" s="21"/>
      <c r="G4" s="21"/>
      <c r="H4" s="21"/>
      <c r="I4" s="21"/>
      <c r="J4" s="21">
        <f t="shared" ref="J4:X4" si="0">SUM(J5:J212)</f>
        <v>26723</v>
      </c>
      <c r="K4" s="21">
        <f t="shared" si="0"/>
        <v>11457</v>
      </c>
      <c r="L4" s="21">
        <f t="shared" si="0"/>
        <v>2087</v>
      </c>
      <c r="M4" s="21">
        <f t="shared" si="0"/>
        <v>3355</v>
      </c>
      <c r="N4" s="21">
        <f t="shared" si="0"/>
        <v>9824</v>
      </c>
      <c r="O4" s="21">
        <f t="shared" si="0"/>
        <v>26199.142552</v>
      </c>
      <c r="P4" s="21">
        <f t="shared" si="0"/>
        <v>11392.645026</v>
      </c>
      <c r="Q4" s="21">
        <f t="shared" si="0"/>
        <v>2079.6424</v>
      </c>
      <c r="R4" s="21">
        <f t="shared" si="0"/>
        <v>3215.73656</v>
      </c>
      <c r="S4" s="21">
        <f t="shared" si="0"/>
        <v>9511.118566</v>
      </c>
    </row>
    <row r="5" s="4" customFormat="1" ht="32" customHeight="1" spans="1:19">
      <c r="A5" s="22" t="s">
        <v>17</v>
      </c>
      <c r="B5" s="22" t="s">
        <v>18</v>
      </c>
      <c r="C5" s="23">
        <v>1</v>
      </c>
      <c r="D5" s="24" t="s">
        <v>19</v>
      </c>
      <c r="E5" s="25" t="s">
        <v>20</v>
      </c>
      <c r="F5" s="26" t="s">
        <v>21</v>
      </c>
      <c r="G5" s="27" t="s">
        <v>22</v>
      </c>
      <c r="H5" s="26" t="s">
        <v>23</v>
      </c>
      <c r="I5" s="26" t="s">
        <v>24</v>
      </c>
      <c r="J5" s="25">
        <f>K5+L5+M5+N5</f>
        <v>133.7521</v>
      </c>
      <c r="K5" s="23"/>
      <c r="L5" s="23"/>
      <c r="M5" s="23"/>
      <c r="N5" s="23">
        <v>133.7521</v>
      </c>
      <c r="O5" s="30">
        <f>P5+Q5+R5+S5</f>
        <v>129.739537</v>
      </c>
      <c r="P5" s="23"/>
      <c r="Q5" s="23"/>
      <c r="R5" s="23"/>
      <c r="S5" s="30">
        <v>129.739537</v>
      </c>
    </row>
    <row r="6" s="4" customFormat="1" ht="32" customHeight="1" spans="1:19">
      <c r="A6" s="22" t="s">
        <v>17</v>
      </c>
      <c r="B6" s="22" t="s">
        <v>18</v>
      </c>
      <c r="C6" s="23">
        <v>2</v>
      </c>
      <c r="D6" s="24" t="s">
        <v>25</v>
      </c>
      <c r="E6" s="25" t="s">
        <v>20</v>
      </c>
      <c r="F6" s="26" t="s">
        <v>21</v>
      </c>
      <c r="G6" s="27" t="s">
        <v>26</v>
      </c>
      <c r="H6" s="26" t="s">
        <v>27</v>
      </c>
      <c r="I6" s="26" t="s">
        <v>28</v>
      </c>
      <c r="J6" s="25">
        <f t="shared" ref="J6:J69" si="1">K6+L6+M6+N6</f>
        <v>11.6043</v>
      </c>
      <c r="K6" s="23"/>
      <c r="L6" s="23"/>
      <c r="M6" s="23"/>
      <c r="N6" s="23">
        <v>11.6043</v>
      </c>
      <c r="O6" s="30">
        <f t="shared" ref="O6:O69" si="2">P6+Q6+R6+S6</f>
        <v>10.559913</v>
      </c>
      <c r="P6" s="23"/>
      <c r="Q6" s="23"/>
      <c r="R6" s="23"/>
      <c r="S6" s="30">
        <v>10.559913</v>
      </c>
    </row>
    <row r="7" s="4" customFormat="1" ht="32" customHeight="1" spans="1:19">
      <c r="A7" s="22" t="s">
        <v>17</v>
      </c>
      <c r="B7" s="22" t="s">
        <v>18</v>
      </c>
      <c r="C7" s="23">
        <v>3</v>
      </c>
      <c r="D7" s="24" t="s">
        <v>29</v>
      </c>
      <c r="E7" s="25" t="s">
        <v>20</v>
      </c>
      <c r="F7" s="26" t="s">
        <v>21</v>
      </c>
      <c r="G7" s="27" t="s">
        <v>30</v>
      </c>
      <c r="H7" s="26" t="s">
        <v>31</v>
      </c>
      <c r="I7" s="26" t="s">
        <v>32</v>
      </c>
      <c r="J7" s="25">
        <f t="shared" si="1"/>
        <v>116.9172</v>
      </c>
      <c r="K7" s="23"/>
      <c r="L7" s="23"/>
      <c r="M7" s="23"/>
      <c r="N7" s="23">
        <v>116.9172</v>
      </c>
      <c r="O7" s="30">
        <f t="shared" si="2"/>
        <v>113.409684</v>
      </c>
      <c r="P7" s="23"/>
      <c r="Q7" s="23"/>
      <c r="R7" s="23"/>
      <c r="S7" s="30">
        <v>113.409684</v>
      </c>
    </row>
    <row r="8" s="4" customFormat="1" ht="32" customHeight="1" spans="1:19">
      <c r="A8" s="22" t="s">
        <v>17</v>
      </c>
      <c r="B8" s="22" t="s">
        <v>18</v>
      </c>
      <c r="C8" s="23">
        <v>4</v>
      </c>
      <c r="D8" s="24" t="s">
        <v>33</v>
      </c>
      <c r="E8" s="25" t="s">
        <v>20</v>
      </c>
      <c r="F8" s="26" t="s">
        <v>21</v>
      </c>
      <c r="G8" s="27" t="s">
        <v>34</v>
      </c>
      <c r="H8" s="26" t="s">
        <v>35</v>
      </c>
      <c r="I8" s="26" t="s">
        <v>36</v>
      </c>
      <c r="J8" s="25">
        <f t="shared" si="1"/>
        <v>32.8812</v>
      </c>
      <c r="K8" s="31"/>
      <c r="L8" s="31"/>
      <c r="M8" s="31"/>
      <c r="N8" s="31">
        <v>32.8812</v>
      </c>
      <c r="O8" s="30">
        <f t="shared" si="2"/>
        <v>32.121892</v>
      </c>
      <c r="P8" s="31"/>
      <c r="Q8" s="31"/>
      <c r="R8" s="31"/>
      <c r="S8" s="30">
        <v>32.121892</v>
      </c>
    </row>
    <row r="9" s="4" customFormat="1" ht="32" customHeight="1" spans="1:19">
      <c r="A9" s="22" t="s">
        <v>17</v>
      </c>
      <c r="B9" s="22" t="s">
        <v>18</v>
      </c>
      <c r="C9" s="23">
        <v>5</v>
      </c>
      <c r="D9" s="24" t="s">
        <v>37</v>
      </c>
      <c r="E9" s="25" t="s">
        <v>20</v>
      </c>
      <c r="F9" s="26" t="s">
        <v>21</v>
      </c>
      <c r="G9" s="27" t="s">
        <v>38</v>
      </c>
      <c r="H9" s="26" t="s">
        <v>39</v>
      </c>
      <c r="I9" s="26" t="s">
        <v>40</v>
      </c>
      <c r="J9" s="25">
        <f t="shared" si="1"/>
        <v>52.7753</v>
      </c>
      <c r="K9" s="31"/>
      <c r="L9" s="31"/>
      <c r="M9" s="31"/>
      <c r="N9" s="31">
        <v>52.7753</v>
      </c>
      <c r="O9" s="30">
        <f t="shared" si="2"/>
        <v>51.925523</v>
      </c>
      <c r="P9" s="31"/>
      <c r="Q9" s="31"/>
      <c r="R9" s="31"/>
      <c r="S9" s="30">
        <v>51.925523</v>
      </c>
    </row>
    <row r="10" s="4" customFormat="1" ht="32" customHeight="1" spans="1:19">
      <c r="A10" s="22" t="s">
        <v>17</v>
      </c>
      <c r="B10" s="22" t="s">
        <v>18</v>
      </c>
      <c r="C10" s="23">
        <v>6</v>
      </c>
      <c r="D10" s="24" t="s">
        <v>41</v>
      </c>
      <c r="E10" s="25" t="s">
        <v>20</v>
      </c>
      <c r="F10" s="26" t="s">
        <v>21</v>
      </c>
      <c r="G10" s="27" t="s">
        <v>42</v>
      </c>
      <c r="H10" s="26" t="s">
        <v>43</v>
      </c>
      <c r="I10" s="26" t="s">
        <v>44</v>
      </c>
      <c r="J10" s="25">
        <f t="shared" si="1"/>
        <v>48.2502</v>
      </c>
      <c r="K10" s="31"/>
      <c r="L10" s="31"/>
      <c r="M10" s="31"/>
      <c r="N10" s="31">
        <v>48.2502</v>
      </c>
      <c r="O10" s="30">
        <f t="shared" si="2"/>
        <v>47.807682</v>
      </c>
      <c r="P10" s="31"/>
      <c r="Q10" s="31"/>
      <c r="R10" s="31"/>
      <c r="S10" s="30">
        <v>47.807682</v>
      </c>
    </row>
    <row r="11" s="4" customFormat="1" ht="32" customHeight="1" spans="1:19">
      <c r="A11" s="22" t="s">
        <v>17</v>
      </c>
      <c r="B11" s="22" t="s">
        <v>18</v>
      </c>
      <c r="C11" s="23">
        <v>7</v>
      </c>
      <c r="D11" s="24" t="s">
        <v>45</v>
      </c>
      <c r="E11" s="25" t="s">
        <v>20</v>
      </c>
      <c r="F11" s="26" t="s">
        <v>21</v>
      </c>
      <c r="G11" s="27" t="s">
        <v>46</v>
      </c>
      <c r="H11" s="26" t="s">
        <v>47</v>
      </c>
      <c r="I11" s="26" t="s">
        <v>48</v>
      </c>
      <c r="J11" s="25">
        <f t="shared" si="1"/>
        <v>195.2691</v>
      </c>
      <c r="K11" s="31"/>
      <c r="L11" s="31"/>
      <c r="M11" s="31"/>
      <c r="N11" s="31">
        <v>195.2691</v>
      </c>
      <c r="O11" s="30">
        <f t="shared" si="2"/>
        <v>189.411027</v>
      </c>
      <c r="P11" s="31"/>
      <c r="Q11" s="31"/>
      <c r="R11" s="31"/>
      <c r="S11" s="30">
        <v>189.411027</v>
      </c>
    </row>
    <row r="12" s="4" customFormat="1" ht="32" customHeight="1" spans="1:19">
      <c r="A12" s="22" t="s">
        <v>17</v>
      </c>
      <c r="B12" s="22" t="s">
        <v>18</v>
      </c>
      <c r="C12" s="23">
        <v>8</v>
      </c>
      <c r="D12" s="24" t="s">
        <v>49</v>
      </c>
      <c r="E12" s="25" t="s">
        <v>20</v>
      </c>
      <c r="F12" s="26" t="s">
        <v>21</v>
      </c>
      <c r="G12" s="27" t="s">
        <v>50</v>
      </c>
      <c r="H12" s="26" t="s">
        <v>51</v>
      </c>
      <c r="I12" s="26" t="s">
        <v>52</v>
      </c>
      <c r="J12" s="25">
        <f t="shared" si="1"/>
        <v>75.5186</v>
      </c>
      <c r="K12" s="31"/>
      <c r="L12" s="31"/>
      <c r="M12" s="31"/>
      <c r="N12" s="31">
        <v>75.5186</v>
      </c>
      <c r="O12" s="30">
        <f t="shared" si="2"/>
        <v>73.721926</v>
      </c>
      <c r="P12" s="31"/>
      <c r="Q12" s="31"/>
      <c r="R12" s="31"/>
      <c r="S12" s="30">
        <v>73.721926</v>
      </c>
    </row>
    <row r="13" s="4" customFormat="1" ht="32" customHeight="1" spans="1:19">
      <c r="A13" s="22" t="s">
        <v>17</v>
      </c>
      <c r="B13" s="22" t="s">
        <v>18</v>
      </c>
      <c r="C13" s="23">
        <v>9</v>
      </c>
      <c r="D13" s="24" t="s">
        <v>53</v>
      </c>
      <c r="E13" s="25" t="s">
        <v>20</v>
      </c>
      <c r="F13" s="26" t="s">
        <v>21</v>
      </c>
      <c r="G13" s="27" t="s">
        <v>54</v>
      </c>
      <c r="H13" s="26" t="s">
        <v>55</v>
      </c>
      <c r="I13" s="26" t="s">
        <v>56</v>
      </c>
      <c r="J13" s="25">
        <f t="shared" si="1"/>
        <v>61.8074</v>
      </c>
      <c r="K13" s="31"/>
      <c r="L13" s="31"/>
      <c r="M13" s="31"/>
      <c r="N13" s="31">
        <v>61.8074</v>
      </c>
      <c r="O13" s="30">
        <f t="shared" si="2"/>
        <v>61.244734</v>
      </c>
      <c r="P13" s="31"/>
      <c r="Q13" s="31"/>
      <c r="R13" s="31"/>
      <c r="S13" s="30">
        <v>61.244734</v>
      </c>
    </row>
    <row r="14" s="5" customFormat="1" ht="32" customHeight="1" spans="1:19">
      <c r="A14" s="22" t="s">
        <v>17</v>
      </c>
      <c r="B14" s="22" t="s">
        <v>18</v>
      </c>
      <c r="C14" s="23">
        <v>10</v>
      </c>
      <c r="D14" s="24" t="s">
        <v>57</v>
      </c>
      <c r="E14" s="25" t="s">
        <v>20</v>
      </c>
      <c r="F14" s="26" t="s">
        <v>21</v>
      </c>
      <c r="G14" s="27" t="s">
        <v>58</v>
      </c>
      <c r="H14" s="26" t="s">
        <v>59</v>
      </c>
      <c r="I14" s="26" t="s">
        <v>60</v>
      </c>
      <c r="J14" s="25">
        <f t="shared" si="1"/>
        <v>59.8686</v>
      </c>
      <c r="K14" s="31"/>
      <c r="L14" s="31"/>
      <c r="M14" s="31"/>
      <c r="N14" s="31">
        <v>59.8686</v>
      </c>
      <c r="O14" s="30">
        <f t="shared" si="2"/>
        <v>58.180426</v>
      </c>
      <c r="P14" s="31"/>
      <c r="Q14" s="31"/>
      <c r="R14" s="31"/>
      <c r="S14" s="30">
        <v>58.180426</v>
      </c>
    </row>
    <row r="15" s="5" customFormat="1" ht="32" customHeight="1" spans="1:19">
      <c r="A15" s="22" t="s">
        <v>17</v>
      </c>
      <c r="B15" s="22" t="s">
        <v>18</v>
      </c>
      <c r="C15" s="23">
        <v>11</v>
      </c>
      <c r="D15" s="24" t="s">
        <v>61</v>
      </c>
      <c r="E15" s="25" t="s">
        <v>20</v>
      </c>
      <c r="F15" s="26" t="s">
        <v>21</v>
      </c>
      <c r="G15" s="27" t="s">
        <v>62</v>
      </c>
      <c r="H15" s="26" t="s">
        <v>63</v>
      </c>
      <c r="I15" s="26" t="s">
        <v>64</v>
      </c>
      <c r="J15" s="25">
        <f t="shared" si="1"/>
        <v>28.1859</v>
      </c>
      <c r="K15" s="31"/>
      <c r="L15" s="31"/>
      <c r="M15" s="31"/>
      <c r="N15" s="31">
        <v>28.1859</v>
      </c>
      <c r="O15" s="30">
        <f t="shared" si="2"/>
        <v>27.649169</v>
      </c>
      <c r="P15" s="31"/>
      <c r="Q15" s="31"/>
      <c r="R15" s="31"/>
      <c r="S15" s="30">
        <v>27.649169</v>
      </c>
    </row>
    <row r="16" s="5" customFormat="1" ht="32" customHeight="1" spans="1:19">
      <c r="A16" s="22" t="s">
        <v>17</v>
      </c>
      <c r="B16" s="22" t="s">
        <v>18</v>
      </c>
      <c r="C16" s="23">
        <v>12</v>
      </c>
      <c r="D16" s="24" t="s">
        <v>65</v>
      </c>
      <c r="E16" s="25" t="s">
        <v>20</v>
      </c>
      <c r="F16" s="26" t="s">
        <v>21</v>
      </c>
      <c r="G16" s="27" t="s">
        <v>66</v>
      </c>
      <c r="H16" s="26" t="s">
        <v>67</v>
      </c>
      <c r="I16" s="26" t="s">
        <v>68</v>
      </c>
      <c r="J16" s="25">
        <f t="shared" si="1"/>
        <v>54.3414</v>
      </c>
      <c r="K16" s="31"/>
      <c r="L16" s="31"/>
      <c r="M16" s="31"/>
      <c r="N16" s="31">
        <v>54.3414</v>
      </c>
      <c r="O16" s="30">
        <f t="shared" si="2"/>
        <v>53.150674</v>
      </c>
      <c r="P16" s="31"/>
      <c r="Q16" s="31"/>
      <c r="R16" s="31"/>
      <c r="S16" s="30">
        <v>53.150674</v>
      </c>
    </row>
    <row r="17" s="5" customFormat="1" ht="32" customHeight="1" spans="1:19">
      <c r="A17" s="22" t="s">
        <v>17</v>
      </c>
      <c r="B17" s="22" t="s">
        <v>18</v>
      </c>
      <c r="C17" s="23">
        <v>13</v>
      </c>
      <c r="D17" s="24" t="s">
        <v>69</v>
      </c>
      <c r="E17" s="25" t="s">
        <v>20</v>
      </c>
      <c r="F17" s="26" t="s">
        <v>21</v>
      </c>
      <c r="G17" s="27" t="s">
        <v>70</v>
      </c>
      <c r="H17" s="26" t="s">
        <v>71</v>
      </c>
      <c r="I17" s="26" t="s">
        <v>72</v>
      </c>
      <c r="J17" s="25">
        <f t="shared" si="1"/>
        <v>35.9339</v>
      </c>
      <c r="K17" s="31"/>
      <c r="L17" s="31"/>
      <c r="M17" s="31"/>
      <c r="N17" s="31">
        <v>35.9339</v>
      </c>
      <c r="O17" s="30">
        <f t="shared" si="2"/>
        <v>34.699849</v>
      </c>
      <c r="P17" s="31"/>
      <c r="Q17" s="31"/>
      <c r="R17" s="31"/>
      <c r="S17" s="30">
        <v>34.699849</v>
      </c>
    </row>
    <row r="18" s="5" customFormat="1" ht="32" customHeight="1" spans="1:19">
      <c r="A18" s="22" t="s">
        <v>17</v>
      </c>
      <c r="B18" s="22" t="s">
        <v>18</v>
      </c>
      <c r="C18" s="23">
        <v>14</v>
      </c>
      <c r="D18" s="24" t="s">
        <v>73</v>
      </c>
      <c r="E18" s="25" t="s">
        <v>20</v>
      </c>
      <c r="F18" s="26" t="s">
        <v>21</v>
      </c>
      <c r="G18" s="27" t="s">
        <v>74</v>
      </c>
      <c r="H18" s="26" t="s">
        <v>75</v>
      </c>
      <c r="I18" s="26" t="s">
        <v>76</v>
      </c>
      <c r="J18" s="25">
        <f t="shared" si="1"/>
        <v>21.2769</v>
      </c>
      <c r="K18" s="31"/>
      <c r="L18" s="31"/>
      <c r="M18" s="31"/>
      <c r="N18" s="31">
        <v>21.2769</v>
      </c>
      <c r="O18" s="30">
        <f t="shared" si="2"/>
        <v>20.361979</v>
      </c>
      <c r="P18" s="31"/>
      <c r="Q18" s="31"/>
      <c r="R18" s="31"/>
      <c r="S18" s="30">
        <v>20.361979</v>
      </c>
    </row>
    <row r="19" s="5" customFormat="1" ht="32" customHeight="1" spans="1:19">
      <c r="A19" s="22" t="s">
        <v>17</v>
      </c>
      <c r="B19" s="22" t="s">
        <v>18</v>
      </c>
      <c r="C19" s="23">
        <v>15</v>
      </c>
      <c r="D19" s="24" t="s">
        <v>77</v>
      </c>
      <c r="E19" s="25" t="s">
        <v>20</v>
      </c>
      <c r="F19" s="26" t="s">
        <v>21</v>
      </c>
      <c r="G19" s="27" t="s">
        <v>78</v>
      </c>
      <c r="H19" s="26" t="s">
        <v>79</v>
      </c>
      <c r="I19" s="26" t="s">
        <v>80</v>
      </c>
      <c r="J19" s="25">
        <f t="shared" si="1"/>
        <v>81.1761</v>
      </c>
      <c r="K19" s="31"/>
      <c r="L19" s="31"/>
      <c r="M19" s="31"/>
      <c r="N19" s="31">
        <v>81.1761</v>
      </c>
      <c r="O19" s="30">
        <f t="shared" si="2"/>
        <v>80.870251</v>
      </c>
      <c r="P19" s="31"/>
      <c r="Q19" s="31"/>
      <c r="R19" s="31"/>
      <c r="S19" s="30">
        <v>80.870251</v>
      </c>
    </row>
    <row r="20" s="5" customFormat="1" ht="32" customHeight="1" spans="1:19">
      <c r="A20" s="22" t="s">
        <v>17</v>
      </c>
      <c r="B20" s="22" t="s">
        <v>18</v>
      </c>
      <c r="C20" s="23">
        <v>16</v>
      </c>
      <c r="D20" s="24" t="s">
        <v>81</v>
      </c>
      <c r="E20" s="25" t="s">
        <v>20</v>
      </c>
      <c r="F20" s="26" t="s">
        <v>21</v>
      </c>
      <c r="G20" s="27" t="s">
        <v>82</v>
      </c>
      <c r="H20" s="26" t="s">
        <v>83</v>
      </c>
      <c r="I20" s="26" t="s">
        <v>84</v>
      </c>
      <c r="J20" s="25">
        <f t="shared" si="1"/>
        <v>197.3718</v>
      </c>
      <c r="K20" s="31"/>
      <c r="L20" s="31"/>
      <c r="M20" s="31"/>
      <c r="N20" s="31">
        <v>197.3718</v>
      </c>
      <c r="O20" s="30">
        <f t="shared" si="2"/>
        <v>191.450646</v>
      </c>
      <c r="P20" s="31"/>
      <c r="Q20" s="31"/>
      <c r="R20" s="31"/>
      <c r="S20" s="30">
        <v>191.450646</v>
      </c>
    </row>
    <row r="21" s="5" customFormat="1" ht="32" customHeight="1" spans="1:19">
      <c r="A21" s="22" t="s">
        <v>17</v>
      </c>
      <c r="B21" s="22" t="s">
        <v>18</v>
      </c>
      <c r="C21" s="23">
        <v>17</v>
      </c>
      <c r="D21" s="28" t="s">
        <v>85</v>
      </c>
      <c r="E21" s="25" t="s">
        <v>20</v>
      </c>
      <c r="F21" s="26" t="s">
        <v>21</v>
      </c>
      <c r="G21" s="27" t="s">
        <v>86</v>
      </c>
      <c r="H21" s="26" t="s">
        <v>87</v>
      </c>
      <c r="I21" s="26" t="s">
        <v>88</v>
      </c>
      <c r="J21" s="25">
        <f t="shared" si="1"/>
        <v>46.5864</v>
      </c>
      <c r="K21" s="31"/>
      <c r="L21" s="31"/>
      <c r="M21" s="31"/>
      <c r="N21" s="31">
        <v>46.5864</v>
      </c>
      <c r="O21" s="30">
        <f t="shared" si="2"/>
        <v>45.393624</v>
      </c>
      <c r="P21" s="31"/>
      <c r="Q21" s="31"/>
      <c r="R21" s="31"/>
      <c r="S21" s="30">
        <v>45.393624</v>
      </c>
    </row>
    <row r="22" s="5" customFormat="1" ht="32" customHeight="1" spans="1:19">
      <c r="A22" s="22" t="s">
        <v>17</v>
      </c>
      <c r="B22" s="22" t="s">
        <v>18</v>
      </c>
      <c r="C22" s="23">
        <v>18</v>
      </c>
      <c r="D22" s="28" t="s">
        <v>89</v>
      </c>
      <c r="E22" s="25" t="s">
        <v>20</v>
      </c>
      <c r="F22" s="26" t="s">
        <v>21</v>
      </c>
      <c r="G22" s="27" t="s">
        <v>90</v>
      </c>
      <c r="H22" s="26" t="s">
        <v>91</v>
      </c>
      <c r="I22" s="26" t="s">
        <v>92</v>
      </c>
      <c r="J22" s="25">
        <f t="shared" si="1"/>
        <v>26.5644</v>
      </c>
      <c r="K22" s="31"/>
      <c r="L22" s="31"/>
      <c r="M22" s="31"/>
      <c r="N22" s="31">
        <v>26.5644</v>
      </c>
      <c r="O22" s="30">
        <f t="shared" si="2"/>
        <v>24.173604</v>
      </c>
      <c r="P22" s="31"/>
      <c r="Q22" s="31"/>
      <c r="R22" s="31"/>
      <c r="S22" s="30">
        <v>24.173604</v>
      </c>
    </row>
    <row r="23" s="5" customFormat="1" ht="32" customHeight="1" spans="1:19">
      <c r="A23" s="22" t="s">
        <v>17</v>
      </c>
      <c r="B23" s="22" t="s">
        <v>18</v>
      </c>
      <c r="C23" s="23">
        <v>19</v>
      </c>
      <c r="D23" s="28" t="s">
        <v>93</v>
      </c>
      <c r="E23" s="25" t="s">
        <v>20</v>
      </c>
      <c r="F23" s="26" t="s">
        <v>21</v>
      </c>
      <c r="G23" s="27" t="s">
        <v>94</v>
      </c>
      <c r="H23" s="26" t="s">
        <v>95</v>
      </c>
      <c r="I23" s="26" t="s">
        <v>96</v>
      </c>
      <c r="J23" s="25">
        <f t="shared" si="1"/>
        <v>62.5406</v>
      </c>
      <c r="K23" s="31"/>
      <c r="L23" s="31"/>
      <c r="M23" s="31"/>
      <c r="N23" s="31">
        <v>62.5406</v>
      </c>
      <c r="O23" s="30">
        <f t="shared" si="2"/>
        <v>60.611946</v>
      </c>
      <c r="P23" s="31"/>
      <c r="Q23" s="31"/>
      <c r="R23" s="31"/>
      <c r="S23" s="30">
        <v>60.611946</v>
      </c>
    </row>
    <row r="24" s="5" customFormat="1" ht="32" customHeight="1" spans="1:19">
      <c r="A24" s="22" t="s">
        <v>17</v>
      </c>
      <c r="B24" s="22" t="s">
        <v>18</v>
      </c>
      <c r="C24" s="23">
        <v>20</v>
      </c>
      <c r="D24" s="28" t="s">
        <v>97</v>
      </c>
      <c r="E24" s="25" t="s">
        <v>20</v>
      </c>
      <c r="F24" s="26" t="s">
        <v>21</v>
      </c>
      <c r="G24" s="27" t="s">
        <v>98</v>
      </c>
      <c r="H24" s="26" t="s">
        <v>99</v>
      </c>
      <c r="I24" s="26" t="s">
        <v>100</v>
      </c>
      <c r="J24" s="25">
        <f t="shared" si="1"/>
        <v>149.5164</v>
      </c>
      <c r="K24" s="31"/>
      <c r="L24" s="31"/>
      <c r="M24" s="31"/>
      <c r="N24" s="31">
        <v>149.5164</v>
      </c>
      <c r="O24" s="32">
        <f t="shared" si="2"/>
        <v>145.030908</v>
      </c>
      <c r="P24" s="31"/>
      <c r="Q24" s="31"/>
      <c r="R24" s="31"/>
      <c r="S24" s="30">
        <v>145.030908</v>
      </c>
    </row>
    <row r="25" s="5" customFormat="1" ht="32" customHeight="1" spans="1:19">
      <c r="A25" s="22" t="s">
        <v>17</v>
      </c>
      <c r="B25" s="22" t="s">
        <v>18</v>
      </c>
      <c r="C25" s="23">
        <v>21</v>
      </c>
      <c r="D25" s="24" t="s">
        <v>101</v>
      </c>
      <c r="E25" s="25" t="s">
        <v>20</v>
      </c>
      <c r="F25" s="26" t="s">
        <v>21</v>
      </c>
      <c r="G25" s="27" t="s">
        <v>102</v>
      </c>
      <c r="H25" s="26" t="s">
        <v>103</v>
      </c>
      <c r="I25" s="26" t="s">
        <v>104</v>
      </c>
      <c r="J25" s="25">
        <f t="shared" si="1"/>
        <v>16.4406</v>
      </c>
      <c r="K25" s="31"/>
      <c r="L25" s="31"/>
      <c r="M25" s="31"/>
      <c r="N25" s="31">
        <v>16.4406</v>
      </c>
      <c r="O25" s="30">
        <f t="shared" si="2"/>
        <v>15.960946</v>
      </c>
      <c r="P25" s="31"/>
      <c r="Q25" s="31"/>
      <c r="R25" s="31"/>
      <c r="S25" s="30">
        <v>15.960946</v>
      </c>
    </row>
    <row r="26" s="5" customFormat="1" ht="32" customHeight="1" spans="1:19">
      <c r="A26" s="22" t="s">
        <v>17</v>
      </c>
      <c r="B26" s="22" t="s">
        <v>18</v>
      </c>
      <c r="C26" s="23">
        <v>22</v>
      </c>
      <c r="D26" s="24" t="s">
        <v>105</v>
      </c>
      <c r="E26" s="25" t="s">
        <v>20</v>
      </c>
      <c r="F26" s="26" t="s">
        <v>21</v>
      </c>
      <c r="G26" s="27" t="s">
        <v>106</v>
      </c>
      <c r="H26" s="26" t="s">
        <v>107</v>
      </c>
      <c r="I26" s="26" t="s">
        <v>108</v>
      </c>
      <c r="J26" s="25">
        <f t="shared" si="1"/>
        <v>44.2811</v>
      </c>
      <c r="K26" s="31"/>
      <c r="L26" s="31"/>
      <c r="M26" s="31"/>
      <c r="N26" s="31">
        <v>44.2811</v>
      </c>
      <c r="O26" s="30">
        <f t="shared" si="2"/>
        <v>42.295801</v>
      </c>
      <c r="P26" s="31"/>
      <c r="Q26" s="31"/>
      <c r="R26" s="31"/>
      <c r="S26" s="30">
        <v>42.295801</v>
      </c>
    </row>
    <row r="27" s="5" customFormat="1" ht="32" customHeight="1" spans="1:19">
      <c r="A27" s="22" t="s">
        <v>17</v>
      </c>
      <c r="B27" s="22" t="s">
        <v>18</v>
      </c>
      <c r="C27" s="23">
        <v>23</v>
      </c>
      <c r="D27" s="24" t="s">
        <v>109</v>
      </c>
      <c r="E27" s="25" t="s">
        <v>20</v>
      </c>
      <c r="F27" s="26" t="s">
        <v>21</v>
      </c>
      <c r="G27" s="27" t="s">
        <v>110</v>
      </c>
      <c r="H27" s="26" t="s">
        <v>111</v>
      </c>
      <c r="I27" s="26" t="s">
        <v>112</v>
      </c>
      <c r="J27" s="25">
        <f t="shared" si="1"/>
        <v>58.8534</v>
      </c>
      <c r="K27" s="31"/>
      <c r="L27" s="31"/>
      <c r="M27" s="31"/>
      <c r="N27" s="31">
        <v>58.8534</v>
      </c>
      <c r="O27" s="30">
        <f t="shared" si="2"/>
        <v>56.556594</v>
      </c>
      <c r="P27" s="31"/>
      <c r="Q27" s="31"/>
      <c r="R27" s="31"/>
      <c r="S27" s="30">
        <v>56.556594</v>
      </c>
    </row>
    <row r="28" s="5" customFormat="1" ht="32" customHeight="1" spans="1:19">
      <c r="A28" s="22" t="s">
        <v>17</v>
      </c>
      <c r="B28" s="22" t="s">
        <v>18</v>
      </c>
      <c r="C28" s="23">
        <v>24</v>
      </c>
      <c r="D28" s="24" t="s">
        <v>113</v>
      </c>
      <c r="E28" s="25" t="s">
        <v>20</v>
      </c>
      <c r="F28" s="26" t="s">
        <v>21</v>
      </c>
      <c r="G28" s="27" t="s">
        <v>114</v>
      </c>
      <c r="H28" s="26" t="s">
        <v>115</v>
      </c>
      <c r="I28" s="26" t="s">
        <v>116</v>
      </c>
      <c r="J28" s="25">
        <f t="shared" si="1"/>
        <v>26.9945</v>
      </c>
      <c r="K28" s="31"/>
      <c r="L28" s="31"/>
      <c r="M28" s="31"/>
      <c r="N28" s="31">
        <v>26.9945</v>
      </c>
      <c r="O28" s="30">
        <f t="shared" si="2"/>
        <v>24.564995</v>
      </c>
      <c r="P28" s="31"/>
      <c r="Q28" s="31"/>
      <c r="R28" s="31"/>
      <c r="S28" s="30">
        <v>24.564995</v>
      </c>
    </row>
    <row r="29" s="5" customFormat="1" ht="32" customHeight="1" spans="1:19">
      <c r="A29" s="22" t="s">
        <v>17</v>
      </c>
      <c r="B29" s="22" t="s">
        <v>18</v>
      </c>
      <c r="C29" s="23">
        <v>25</v>
      </c>
      <c r="D29" s="24" t="s">
        <v>117</v>
      </c>
      <c r="E29" s="25" t="s">
        <v>20</v>
      </c>
      <c r="F29" s="26" t="s">
        <v>21</v>
      </c>
      <c r="G29" s="27" t="s">
        <v>118</v>
      </c>
      <c r="H29" s="26" t="s">
        <v>119</v>
      </c>
      <c r="I29" s="26" t="s">
        <v>120</v>
      </c>
      <c r="J29" s="25">
        <f t="shared" si="1"/>
        <v>45.3174</v>
      </c>
      <c r="K29" s="31"/>
      <c r="L29" s="31"/>
      <c r="M29" s="31"/>
      <c r="N29" s="31">
        <v>45.3174</v>
      </c>
      <c r="O29" s="30">
        <f t="shared" si="2"/>
        <v>44.938834</v>
      </c>
      <c r="P29" s="31"/>
      <c r="Q29" s="31"/>
      <c r="R29" s="31"/>
      <c r="S29" s="30">
        <v>44.938834</v>
      </c>
    </row>
    <row r="30" s="5" customFormat="1" ht="32" customHeight="1" spans="1:19">
      <c r="A30" s="22" t="s">
        <v>17</v>
      </c>
      <c r="B30" s="22" t="s">
        <v>18</v>
      </c>
      <c r="C30" s="23">
        <v>26</v>
      </c>
      <c r="D30" s="24" t="s">
        <v>121</v>
      </c>
      <c r="E30" s="25" t="s">
        <v>20</v>
      </c>
      <c r="F30" s="26" t="s">
        <v>21</v>
      </c>
      <c r="G30" s="27" t="s">
        <v>122</v>
      </c>
      <c r="H30" s="26" t="s">
        <v>123</v>
      </c>
      <c r="I30" s="26" t="s">
        <v>124</v>
      </c>
      <c r="J30" s="25">
        <f t="shared" si="1"/>
        <v>139.446</v>
      </c>
      <c r="K30" s="31"/>
      <c r="L30" s="31"/>
      <c r="M30" s="31"/>
      <c r="N30" s="31">
        <v>139.446</v>
      </c>
      <c r="O30" s="30">
        <f t="shared" si="2"/>
        <v>129.460537</v>
      </c>
      <c r="P30" s="31"/>
      <c r="Q30" s="31"/>
      <c r="R30" s="31"/>
      <c r="S30" s="30">
        <v>129.460537</v>
      </c>
    </row>
    <row r="31" s="5" customFormat="1" ht="32" customHeight="1" spans="1:19">
      <c r="A31" s="22" t="s">
        <v>17</v>
      </c>
      <c r="B31" s="22" t="s">
        <v>18</v>
      </c>
      <c r="C31" s="23">
        <v>27</v>
      </c>
      <c r="D31" s="24" t="s">
        <v>125</v>
      </c>
      <c r="E31" s="25" t="s">
        <v>20</v>
      </c>
      <c r="F31" s="26" t="s">
        <v>21</v>
      </c>
      <c r="G31" s="27" t="s">
        <v>126</v>
      </c>
      <c r="H31" s="26" t="s">
        <v>127</v>
      </c>
      <c r="I31" s="26" t="s">
        <v>128</v>
      </c>
      <c r="J31" s="25">
        <f t="shared" si="1"/>
        <v>13.1835</v>
      </c>
      <c r="K31" s="31"/>
      <c r="L31" s="31"/>
      <c r="M31" s="31"/>
      <c r="N31" s="31">
        <v>13.1835</v>
      </c>
      <c r="O31" s="30">
        <f t="shared" si="2"/>
        <v>11.996985</v>
      </c>
      <c r="P31" s="31"/>
      <c r="Q31" s="31"/>
      <c r="R31" s="31"/>
      <c r="S31" s="30">
        <v>11.996985</v>
      </c>
    </row>
    <row r="32" s="5" customFormat="1" ht="32" customHeight="1" spans="1:19">
      <c r="A32" s="22" t="s">
        <v>17</v>
      </c>
      <c r="B32" s="22" t="s">
        <v>18</v>
      </c>
      <c r="C32" s="23">
        <v>28</v>
      </c>
      <c r="D32" s="24" t="s">
        <v>129</v>
      </c>
      <c r="E32" s="25" t="s">
        <v>20</v>
      </c>
      <c r="F32" s="26" t="s">
        <v>21</v>
      </c>
      <c r="G32" s="27" t="s">
        <v>130</v>
      </c>
      <c r="H32" s="26" t="s">
        <v>131</v>
      </c>
      <c r="I32" s="26" t="s">
        <v>132</v>
      </c>
      <c r="J32" s="25">
        <f t="shared" si="1"/>
        <v>110.2841</v>
      </c>
      <c r="K32" s="31"/>
      <c r="L32" s="31"/>
      <c r="M32" s="31"/>
      <c r="N32" s="31">
        <v>110.2841</v>
      </c>
      <c r="O32" s="30">
        <f t="shared" si="2"/>
        <v>104.058531</v>
      </c>
      <c r="P32" s="31"/>
      <c r="Q32" s="31"/>
      <c r="R32" s="31"/>
      <c r="S32" s="30">
        <v>104.058531</v>
      </c>
    </row>
    <row r="33" s="5" customFormat="1" ht="32" customHeight="1" spans="1:19">
      <c r="A33" s="22" t="s">
        <v>17</v>
      </c>
      <c r="B33" s="22" t="s">
        <v>18</v>
      </c>
      <c r="C33" s="23">
        <v>29</v>
      </c>
      <c r="D33" s="24" t="s">
        <v>133</v>
      </c>
      <c r="E33" s="25" t="s">
        <v>20</v>
      </c>
      <c r="F33" s="26" t="s">
        <v>21</v>
      </c>
      <c r="G33" s="27" t="s">
        <v>134</v>
      </c>
      <c r="H33" s="26" t="s">
        <v>135</v>
      </c>
      <c r="I33" s="26" t="s">
        <v>136</v>
      </c>
      <c r="J33" s="25">
        <f t="shared" si="1"/>
        <v>20.6988</v>
      </c>
      <c r="K33" s="31"/>
      <c r="L33" s="31"/>
      <c r="M33" s="31"/>
      <c r="N33" s="31">
        <v>20.6988</v>
      </c>
      <c r="O33" s="30">
        <f t="shared" si="2"/>
        <v>18.835908</v>
      </c>
      <c r="P33" s="31"/>
      <c r="Q33" s="31"/>
      <c r="R33" s="31"/>
      <c r="S33" s="30">
        <v>18.835908</v>
      </c>
    </row>
    <row r="34" s="5" customFormat="1" ht="32" customHeight="1" spans="1:19">
      <c r="A34" s="22" t="s">
        <v>17</v>
      </c>
      <c r="B34" s="22" t="s">
        <v>18</v>
      </c>
      <c r="C34" s="23">
        <v>30</v>
      </c>
      <c r="D34" s="24" t="s">
        <v>137</v>
      </c>
      <c r="E34" s="25" t="s">
        <v>20</v>
      </c>
      <c r="F34" s="26" t="s">
        <v>21</v>
      </c>
      <c r="G34" s="27" t="s">
        <v>138</v>
      </c>
      <c r="H34" s="26" t="s">
        <v>139</v>
      </c>
      <c r="I34" s="26" t="s">
        <v>140</v>
      </c>
      <c r="J34" s="25">
        <f t="shared" si="1"/>
        <v>33.2908</v>
      </c>
      <c r="K34" s="31"/>
      <c r="L34" s="31"/>
      <c r="M34" s="31"/>
      <c r="N34" s="31">
        <v>33.2908</v>
      </c>
      <c r="O34" s="30">
        <f t="shared" si="2"/>
        <v>30.294628</v>
      </c>
      <c r="P34" s="31"/>
      <c r="Q34" s="31"/>
      <c r="R34" s="31"/>
      <c r="S34" s="30">
        <v>30.294628</v>
      </c>
    </row>
    <row r="35" s="5" customFormat="1" ht="32" customHeight="1" spans="1:19">
      <c r="A35" s="22" t="s">
        <v>17</v>
      </c>
      <c r="B35" s="22" t="s">
        <v>18</v>
      </c>
      <c r="C35" s="23">
        <v>31</v>
      </c>
      <c r="D35" s="24" t="s">
        <v>141</v>
      </c>
      <c r="E35" s="25" t="s">
        <v>20</v>
      </c>
      <c r="F35" s="26" t="s">
        <v>21</v>
      </c>
      <c r="G35" s="27" t="s">
        <v>142</v>
      </c>
      <c r="H35" s="26" t="s">
        <v>143</v>
      </c>
      <c r="I35" s="26" t="s">
        <v>144</v>
      </c>
      <c r="J35" s="25">
        <f t="shared" si="1"/>
        <v>30.9072</v>
      </c>
      <c r="K35" s="31"/>
      <c r="L35" s="31"/>
      <c r="M35" s="31"/>
      <c r="N35" s="31">
        <v>30.9072</v>
      </c>
      <c r="O35" s="30">
        <f t="shared" si="2"/>
        <v>28.125552</v>
      </c>
      <c r="P35" s="31"/>
      <c r="Q35" s="31"/>
      <c r="R35" s="31"/>
      <c r="S35" s="30">
        <v>28.125552</v>
      </c>
    </row>
    <row r="36" s="5" customFormat="1" ht="32" customHeight="1" spans="1:19">
      <c r="A36" s="22" t="s">
        <v>17</v>
      </c>
      <c r="B36" s="22" t="s">
        <v>18</v>
      </c>
      <c r="C36" s="23">
        <v>32</v>
      </c>
      <c r="D36" s="24" t="s">
        <v>145</v>
      </c>
      <c r="E36" s="25" t="s">
        <v>20</v>
      </c>
      <c r="F36" s="26" t="s">
        <v>21</v>
      </c>
      <c r="G36" s="27" t="s">
        <v>146</v>
      </c>
      <c r="H36" s="26" t="s">
        <v>147</v>
      </c>
      <c r="I36" s="26" t="s">
        <v>148</v>
      </c>
      <c r="J36" s="25">
        <f t="shared" si="1"/>
        <v>48.6662</v>
      </c>
      <c r="K36" s="31"/>
      <c r="L36" s="31"/>
      <c r="M36" s="31"/>
      <c r="N36" s="31">
        <v>48.6662</v>
      </c>
      <c r="O36" s="30">
        <f t="shared" si="2"/>
        <v>44.286242</v>
      </c>
      <c r="P36" s="31"/>
      <c r="Q36" s="31"/>
      <c r="R36" s="31"/>
      <c r="S36" s="30">
        <v>44.286242</v>
      </c>
    </row>
    <row r="37" s="5" customFormat="1" ht="32" customHeight="1" spans="1:19">
      <c r="A37" s="22" t="s">
        <v>17</v>
      </c>
      <c r="B37" s="22" t="s">
        <v>18</v>
      </c>
      <c r="C37" s="23">
        <v>33</v>
      </c>
      <c r="D37" s="24" t="s">
        <v>149</v>
      </c>
      <c r="E37" s="25" t="s">
        <v>20</v>
      </c>
      <c r="F37" s="26" t="s">
        <v>21</v>
      </c>
      <c r="G37" s="27" t="s">
        <v>150</v>
      </c>
      <c r="H37" s="26" t="s">
        <v>151</v>
      </c>
      <c r="I37" s="26" t="s">
        <v>152</v>
      </c>
      <c r="J37" s="25">
        <f t="shared" si="1"/>
        <v>110.2512</v>
      </c>
      <c r="K37" s="31"/>
      <c r="L37" s="31"/>
      <c r="M37" s="31"/>
      <c r="N37" s="31">
        <v>110.2512</v>
      </c>
      <c r="O37" s="30">
        <f t="shared" si="2"/>
        <v>104.028592</v>
      </c>
      <c r="P37" s="31"/>
      <c r="Q37" s="31"/>
      <c r="R37" s="31"/>
      <c r="S37" s="30">
        <v>104.028592</v>
      </c>
    </row>
    <row r="38" s="5" customFormat="1" ht="32" customHeight="1" spans="1:19">
      <c r="A38" s="22" t="s">
        <v>17</v>
      </c>
      <c r="B38" s="22" t="s">
        <v>18</v>
      </c>
      <c r="C38" s="23">
        <v>34</v>
      </c>
      <c r="D38" s="28" t="s">
        <v>153</v>
      </c>
      <c r="E38" s="25" t="s">
        <v>20</v>
      </c>
      <c r="F38" s="26" t="s">
        <v>21</v>
      </c>
      <c r="G38" s="27" t="s">
        <v>154</v>
      </c>
      <c r="H38" s="26" t="s">
        <v>155</v>
      </c>
      <c r="I38" s="26" t="s">
        <v>156</v>
      </c>
      <c r="J38" s="25">
        <f t="shared" si="1"/>
        <v>65.4539</v>
      </c>
      <c r="K38" s="31"/>
      <c r="L38" s="31"/>
      <c r="M38" s="31"/>
      <c r="N38" s="31">
        <v>65.4539</v>
      </c>
      <c r="O38" s="30">
        <f t="shared" si="2"/>
        <v>63.263049</v>
      </c>
      <c r="P38" s="31"/>
      <c r="Q38" s="31"/>
      <c r="R38" s="31"/>
      <c r="S38" s="30">
        <v>63.263049</v>
      </c>
    </row>
    <row r="39" s="5" customFormat="1" ht="32" customHeight="1" spans="1:19">
      <c r="A39" s="22" t="s">
        <v>17</v>
      </c>
      <c r="B39" s="22" t="s">
        <v>18</v>
      </c>
      <c r="C39" s="23">
        <v>35</v>
      </c>
      <c r="D39" s="28" t="s">
        <v>157</v>
      </c>
      <c r="E39" s="25" t="s">
        <v>20</v>
      </c>
      <c r="F39" s="26" t="s">
        <v>21</v>
      </c>
      <c r="G39" s="27" t="s">
        <v>158</v>
      </c>
      <c r="H39" s="26" t="s">
        <v>159</v>
      </c>
      <c r="I39" s="26" t="s">
        <v>160</v>
      </c>
      <c r="J39" s="25">
        <f t="shared" si="1"/>
        <v>27.8616</v>
      </c>
      <c r="K39" s="31"/>
      <c r="L39" s="31"/>
      <c r="M39" s="31"/>
      <c r="N39" s="31">
        <v>27.8616</v>
      </c>
      <c r="O39" s="30">
        <f t="shared" si="2"/>
        <v>26.354056</v>
      </c>
      <c r="P39" s="31"/>
      <c r="Q39" s="31"/>
      <c r="R39" s="31"/>
      <c r="S39" s="30">
        <v>26.354056</v>
      </c>
    </row>
    <row r="40" s="5" customFormat="1" ht="32" customHeight="1" spans="1:19">
      <c r="A40" s="22" t="s">
        <v>17</v>
      </c>
      <c r="B40" s="22" t="s">
        <v>18</v>
      </c>
      <c r="C40" s="23">
        <v>36</v>
      </c>
      <c r="D40" s="28" t="s">
        <v>161</v>
      </c>
      <c r="E40" s="25" t="s">
        <v>20</v>
      </c>
      <c r="F40" s="26" t="s">
        <v>21</v>
      </c>
      <c r="G40" s="27" t="s">
        <v>162</v>
      </c>
      <c r="H40" s="26" t="s">
        <v>163</v>
      </c>
      <c r="I40" s="26" t="s">
        <v>164</v>
      </c>
      <c r="J40" s="25">
        <f t="shared" si="1"/>
        <v>44.2529</v>
      </c>
      <c r="K40" s="31"/>
      <c r="L40" s="31"/>
      <c r="M40" s="31"/>
      <c r="N40" s="31">
        <v>44.2529</v>
      </c>
      <c r="O40" s="30">
        <f t="shared" si="2"/>
        <v>42.270139</v>
      </c>
      <c r="P40" s="31"/>
      <c r="Q40" s="31"/>
      <c r="R40" s="31"/>
      <c r="S40" s="30">
        <v>42.270139</v>
      </c>
    </row>
    <row r="41" s="5" customFormat="1" ht="32" customHeight="1" spans="1:19">
      <c r="A41" s="22" t="s">
        <v>17</v>
      </c>
      <c r="B41" s="22" t="s">
        <v>18</v>
      </c>
      <c r="C41" s="23">
        <v>37</v>
      </c>
      <c r="D41" s="28" t="s">
        <v>165</v>
      </c>
      <c r="E41" s="25" t="s">
        <v>20</v>
      </c>
      <c r="F41" s="26" t="s">
        <v>21</v>
      </c>
      <c r="G41" s="27" t="s">
        <v>166</v>
      </c>
      <c r="H41" s="26" t="s">
        <v>167</v>
      </c>
      <c r="I41" s="26" t="s">
        <v>168</v>
      </c>
      <c r="J41" s="25">
        <f t="shared" si="1"/>
        <v>208.7482</v>
      </c>
      <c r="K41" s="31"/>
      <c r="L41" s="31"/>
      <c r="M41" s="31"/>
      <c r="N41" s="31">
        <v>208.7482</v>
      </c>
      <c r="O41" s="30">
        <f t="shared" si="2"/>
        <v>204.573236</v>
      </c>
      <c r="P41" s="31"/>
      <c r="Q41" s="31"/>
      <c r="R41" s="31"/>
      <c r="S41" s="30">
        <v>204.573236</v>
      </c>
    </row>
    <row r="42" s="5" customFormat="1" ht="32" customHeight="1" spans="1:19">
      <c r="A42" s="22" t="s">
        <v>17</v>
      </c>
      <c r="B42" s="22" t="s">
        <v>18</v>
      </c>
      <c r="C42" s="23">
        <v>38</v>
      </c>
      <c r="D42" s="24" t="s">
        <v>169</v>
      </c>
      <c r="E42" s="25" t="s">
        <v>20</v>
      </c>
      <c r="F42" s="26" t="s">
        <v>21</v>
      </c>
      <c r="G42" s="27" t="s">
        <v>170</v>
      </c>
      <c r="H42" s="26" t="s">
        <v>171</v>
      </c>
      <c r="I42" s="26" t="s">
        <v>172</v>
      </c>
      <c r="J42" s="25">
        <f t="shared" si="1"/>
        <v>82.7529</v>
      </c>
      <c r="K42" s="31"/>
      <c r="L42" s="31"/>
      <c r="M42" s="31"/>
      <c r="N42" s="31">
        <v>82.7529</v>
      </c>
      <c r="O42" s="30">
        <f t="shared" si="2"/>
        <v>79.005139</v>
      </c>
      <c r="P42" s="31"/>
      <c r="Q42" s="31"/>
      <c r="R42" s="31"/>
      <c r="S42" s="30">
        <v>79.005139</v>
      </c>
    </row>
    <row r="43" s="5" customFormat="1" ht="32" customHeight="1" spans="1:19">
      <c r="A43" s="22" t="s">
        <v>17</v>
      </c>
      <c r="B43" s="22" t="s">
        <v>18</v>
      </c>
      <c r="C43" s="23">
        <v>39</v>
      </c>
      <c r="D43" s="24" t="s">
        <v>173</v>
      </c>
      <c r="E43" s="25" t="s">
        <v>20</v>
      </c>
      <c r="F43" s="26" t="s">
        <v>21</v>
      </c>
      <c r="G43" s="27" t="s">
        <v>174</v>
      </c>
      <c r="H43" s="26" t="s">
        <v>175</v>
      </c>
      <c r="I43" s="26" t="s">
        <v>176</v>
      </c>
      <c r="J43" s="25">
        <f t="shared" si="1"/>
        <v>31.2879</v>
      </c>
      <c r="K43" s="31"/>
      <c r="L43" s="31"/>
      <c r="M43" s="31"/>
      <c r="N43" s="31">
        <v>31.2879</v>
      </c>
      <c r="O43" s="30">
        <f t="shared" si="2"/>
        <v>30.471989</v>
      </c>
      <c r="P43" s="31"/>
      <c r="Q43" s="31"/>
      <c r="R43" s="31"/>
      <c r="S43" s="30">
        <v>30.471989</v>
      </c>
    </row>
    <row r="44" s="5" customFormat="1" ht="32" customHeight="1" spans="1:19">
      <c r="A44" s="22" t="s">
        <v>17</v>
      </c>
      <c r="B44" s="22" t="s">
        <v>18</v>
      </c>
      <c r="C44" s="23">
        <v>40</v>
      </c>
      <c r="D44" s="24" t="s">
        <v>177</v>
      </c>
      <c r="E44" s="25" t="s">
        <v>20</v>
      </c>
      <c r="F44" s="26" t="s">
        <v>21</v>
      </c>
      <c r="G44" s="27" t="s">
        <v>178</v>
      </c>
      <c r="H44" s="26" t="s">
        <v>179</v>
      </c>
      <c r="I44" s="26" t="s">
        <v>180</v>
      </c>
      <c r="J44" s="25">
        <f t="shared" si="1"/>
        <v>30.5195</v>
      </c>
      <c r="K44" s="31"/>
      <c r="L44" s="31"/>
      <c r="M44" s="31"/>
      <c r="N44" s="31">
        <v>30.5195</v>
      </c>
      <c r="O44" s="30">
        <f t="shared" si="2"/>
        <v>29.772745</v>
      </c>
      <c r="P44" s="31"/>
      <c r="Q44" s="31"/>
      <c r="R44" s="31"/>
      <c r="S44" s="30">
        <v>29.772745</v>
      </c>
    </row>
    <row r="45" s="5" customFormat="1" ht="32" customHeight="1" spans="1:19">
      <c r="A45" s="22" t="s">
        <v>17</v>
      </c>
      <c r="B45" s="22" t="s">
        <v>18</v>
      </c>
      <c r="C45" s="23">
        <v>41</v>
      </c>
      <c r="D45" s="24" t="s">
        <v>181</v>
      </c>
      <c r="E45" s="25" t="s">
        <v>20</v>
      </c>
      <c r="F45" s="26" t="s">
        <v>21</v>
      </c>
      <c r="G45" s="27" t="s">
        <v>182</v>
      </c>
      <c r="H45" s="26" t="s">
        <v>183</v>
      </c>
      <c r="I45" s="26" t="s">
        <v>184</v>
      </c>
      <c r="J45" s="25">
        <f t="shared" si="1"/>
        <v>78.2057</v>
      </c>
      <c r="K45" s="31"/>
      <c r="L45" s="31"/>
      <c r="M45" s="31"/>
      <c r="N45" s="31">
        <v>78.2057</v>
      </c>
      <c r="O45" s="30">
        <f t="shared" si="2"/>
        <v>74.867187</v>
      </c>
      <c r="P45" s="31"/>
      <c r="Q45" s="31"/>
      <c r="R45" s="31"/>
      <c r="S45" s="30">
        <v>74.867187</v>
      </c>
    </row>
    <row r="46" s="5" customFormat="1" ht="32" customHeight="1" spans="1:19">
      <c r="A46" s="22" t="s">
        <v>17</v>
      </c>
      <c r="B46" s="22" t="s">
        <v>18</v>
      </c>
      <c r="C46" s="23">
        <v>42</v>
      </c>
      <c r="D46" s="24" t="s">
        <v>185</v>
      </c>
      <c r="E46" s="25" t="s">
        <v>20</v>
      </c>
      <c r="F46" s="26" t="s">
        <v>21</v>
      </c>
      <c r="G46" s="27" t="s">
        <v>186</v>
      </c>
      <c r="H46" s="26" t="s">
        <v>187</v>
      </c>
      <c r="I46" s="26" t="s">
        <v>188</v>
      </c>
      <c r="J46" s="25">
        <f t="shared" si="1"/>
        <v>58.1061</v>
      </c>
      <c r="K46" s="31"/>
      <c r="L46" s="31"/>
      <c r="M46" s="31"/>
      <c r="N46" s="31">
        <v>58.1061</v>
      </c>
      <c r="O46" s="30">
        <f t="shared" si="2"/>
        <v>56.576551</v>
      </c>
      <c r="P46" s="31"/>
      <c r="Q46" s="31"/>
      <c r="R46" s="31"/>
      <c r="S46" s="30">
        <v>56.576551</v>
      </c>
    </row>
    <row r="47" s="5" customFormat="1" ht="32" customHeight="1" spans="1:19">
      <c r="A47" s="22" t="s">
        <v>17</v>
      </c>
      <c r="B47" s="22" t="s">
        <v>18</v>
      </c>
      <c r="C47" s="23">
        <v>43</v>
      </c>
      <c r="D47" s="24" t="s">
        <v>189</v>
      </c>
      <c r="E47" s="25" t="s">
        <v>20</v>
      </c>
      <c r="F47" s="26" t="s">
        <v>21</v>
      </c>
      <c r="G47" s="27" t="s">
        <v>190</v>
      </c>
      <c r="H47" s="26" t="s">
        <v>67</v>
      </c>
      <c r="I47" s="26" t="s">
        <v>191</v>
      </c>
      <c r="J47" s="25">
        <f t="shared" si="1"/>
        <v>54.3414</v>
      </c>
      <c r="K47" s="31"/>
      <c r="L47" s="31"/>
      <c r="M47" s="31"/>
      <c r="N47" s="31">
        <v>54.3414</v>
      </c>
      <c r="O47" s="30">
        <f t="shared" si="2"/>
        <v>52.450674</v>
      </c>
      <c r="P47" s="31"/>
      <c r="Q47" s="31"/>
      <c r="R47" s="31"/>
      <c r="S47" s="30">
        <v>52.450674</v>
      </c>
    </row>
    <row r="48" s="5" customFormat="1" ht="32" customHeight="1" spans="1:19">
      <c r="A48" s="22" t="s">
        <v>17</v>
      </c>
      <c r="B48" s="22" t="s">
        <v>18</v>
      </c>
      <c r="C48" s="23">
        <v>44</v>
      </c>
      <c r="D48" s="24" t="s">
        <v>192</v>
      </c>
      <c r="E48" s="25" t="s">
        <v>20</v>
      </c>
      <c r="F48" s="26" t="s">
        <v>21</v>
      </c>
      <c r="G48" s="27" t="s">
        <v>193</v>
      </c>
      <c r="H48" s="26" t="s">
        <v>194</v>
      </c>
      <c r="I48" s="26" t="s">
        <v>195</v>
      </c>
      <c r="J48" s="25">
        <f t="shared" si="1"/>
        <v>53.855</v>
      </c>
      <c r="K48" s="31"/>
      <c r="L48" s="31"/>
      <c r="M48" s="31"/>
      <c r="N48" s="31">
        <v>53.855</v>
      </c>
      <c r="O48" s="30">
        <f t="shared" si="2"/>
        <v>51.00805</v>
      </c>
      <c r="P48" s="31"/>
      <c r="Q48" s="31"/>
      <c r="R48" s="31"/>
      <c r="S48" s="30">
        <v>51.00805</v>
      </c>
    </row>
    <row r="49" s="5" customFormat="1" ht="32" customHeight="1" spans="1:19">
      <c r="A49" s="22" t="s">
        <v>17</v>
      </c>
      <c r="B49" s="22" t="s">
        <v>18</v>
      </c>
      <c r="C49" s="23">
        <v>45</v>
      </c>
      <c r="D49" s="24" t="s">
        <v>196</v>
      </c>
      <c r="E49" s="25" t="s">
        <v>20</v>
      </c>
      <c r="F49" s="26" t="s">
        <v>21</v>
      </c>
      <c r="G49" s="27" t="s">
        <v>197</v>
      </c>
      <c r="H49" s="26" t="s">
        <v>198</v>
      </c>
      <c r="I49" s="26" t="s">
        <v>199</v>
      </c>
      <c r="J49" s="25">
        <f t="shared" si="1"/>
        <v>119.87</v>
      </c>
      <c r="K49" s="31"/>
      <c r="L49" s="31"/>
      <c r="M49" s="31"/>
      <c r="N49" s="31">
        <v>119.87</v>
      </c>
      <c r="O49" s="30">
        <f t="shared" si="2"/>
        <v>112.7817</v>
      </c>
      <c r="P49" s="31"/>
      <c r="Q49" s="31"/>
      <c r="R49" s="31"/>
      <c r="S49" s="30">
        <v>112.7817</v>
      </c>
    </row>
    <row r="50" s="5" customFormat="1" ht="32" customHeight="1" spans="1:19">
      <c r="A50" s="22" t="s">
        <v>17</v>
      </c>
      <c r="B50" s="22" t="s">
        <v>18</v>
      </c>
      <c r="C50" s="23">
        <v>46</v>
      </c>
      <c r="D50" s="28" t="s">
        <v>200</v>
      </c>
      <c r="E50" s="25" t="s">
        <v>20</v>
      </c>
      <c r="F50" s="26" t="s">
        <v>21</v>
      </c>
      <c r="G50" s="27" t="s">
        <v>201</v>
      </c>
      <c r="H50" s="26" t="s">
        <v>202</v>
      </c>
      <c r="I50" s="26" t="s">
        <v>203</v>
      </c>
      <c r="J50" s="25">
        <f t="shared" si="1"/>
        <v>135.7901</v>
      </c>
      <c r="K50" s="31"/>
      <c r="L50" s="31"/>
      <c r="M50" s="31"/>
      <c r="N50" s="31">
        <v>135.7901</v>
      </c>
      <c r="O50" s="30">
        <f t="shared" si="2"/>
        <v>131.716397</v>
      </c>
      <c r="P50" s="31"/>
      <c r="Q50" s="31"/>
      <c r="R50" s="31"/>
      <c r="S50" s="30">
        <v>131.716397</v>
      </c>
    </row>
    <row r="51" s="5" customFormat="1" ht="32" customHeight="1" spans="1:19">
      <c r="A51" s="22" t="s">
        <v>17</v>
      </c>
      <c r="B51" s="22" t="s">
        <v>18</v>
      </c>
      <c r="C51" s="23">
        <v>47</v>
      </c>
      <c r="D51" s="24" t="s">
        <v>204</v>
      </c>
      <c r="E51" s="25" t="s">
        <v>20</v>
      </c>
      <c r="F51" s="26" t="s">
        <v>21</v>
      </c>
      <c r="G51" s="27" t="s">
        <v>205</v>
      </c>
      <c r="H51" s="26" t="s">
        <v>206</v>
      </c>
      <c r="I51" s="26" t="s">
        <v>207</v>
      </c>
      <c r="J51" s="25">
        <f t="shared" si="1"/>
        <v>300.7601</v>
      </c>
      <c r="K51" s="31"/>
      <c r="L51" s="31"/>
      <c r="M51" s="31"/>
      <c r="N51" s="31">
        <v>300.7601</v>
      </c>
      <c r="O51" s="30">
        <f t="shared" si="2"/>
        <v>291.737297</v>
      </c>
      <c r="P51" s="31"/>
      <c r="Q51" s="31"/>
      <c r="R51" s="31"/>
      <c r="S51" s="30">
        <v>291.737297</v>
      </c>
    </row>
    <row r="52" s="5" customFormat="1" ht="32" customHeight="1" spans="1:19">
      <c r="A52" s="22" t="s">
        <v>17</v>
      </c>
      <c r="B52" s="22" t="s">
        <v>18</v>
      </c>
      <c r="C52" s="23">
        <v>48</v>
      </c>
      <c r="D52" s="24" t="s">
        <v>208</v>
      </c>
      <c r="E52" s="25" t="s">
        <v>20</v>
      </c>
      <c r="F52" s="26" t="s">
        <v>21</v>
      </c>
      <c r="G52" s="27" t="s">
        <v>209</v>
      </c>
      <c r="H52" s="26" t="s">
        <v>210</v>
      </c>
      <c r="I52" s="26" t="s">
        <v>211</v>
      </c>
      <c r="J52" s="25">
        <f t="shared" si="1"/>
        <v>73.5104</v>
      </c>
      <c r="K52" s="31"/>
      <c r="L52" s="31"/>
      <c r="M52" s="31"/>
      <c r="N52" s="31">
        <v>73.5104</v>
      </c>
      <c r="O52" s="30">
        <f t="shared" si="2"/>
        <v>70.594464</v>
      </c>
      <c r="P52" s="31"/>
      <c r="Q52" s="31"/>
      <c r="R52" s="31"/>
      <c r="S52" s="30">
        <v>70.594464</v>
      </c>
    </row>
    <row r="53" s="5" customFormat="1" ht="32" customHeight="1" spans="1:19">
      <c r="A53" s="22" t="s">
        <v>17</v>
      </c>
      <c r="B53" s="22" t="s">
        <v>18</v>
      </c>
      <c r="C53" s="23">
        <v>49</v>
      </c>
      <c r="D53" s="24" t="s">
        <v>212</v>
      </c>
      <c r="E53" s="25" t="s">
        <v>20</v>
      </c>
      <c r="F53" s="26" t="s">
        <v>21</v>
      </c>
      <c r="G53" s="27" t="s">
        <v>213</v>
      </c>
      <c r="H53" s="26" t="s">
        <v>214</v>
      </c>
      <c r="I53" s="26" t="s">
        <v>215</v>
      </c>
      <c r="J53" s="25">
        <f t="shared" si="1"/>
        <v>40.1319</v>
      </c>
      <c r="K53" s="31"/>
      <c r="L53" s="31"/>
      <c r="M53" s="31"/>
      <c r="N53" s="31">
        <v>40.1319</v>
      </c>
      <c r="O53" s="30">
        <f t="shared" si="2"/>
        <v>38.520029</v>
      </c>
      <c r="P53" s="31"/>
      <c r="Q53" s="31"/>
      <c r="R53" s="31"/>
      <c r="S53" s="30">
        <v>38.520029</v>
      </c>
    </row>
    <row r="54" s="5" customFormat="1" ht="32" customHeight="1" spans="1:19">
      <c r="A54" s="22" t="s">
        <v>17</v>
      </c>
      <c r="B54" s="22" t="s">
        <v>18</v>
      </c>
      <c r="C54" s="23">
        <v>50</v>
      </c>
      <c r="D54" s="24" t="s">
        <v>216</v>
      </c>
      <c r="E54" s="25" t="s">
        <v>20</v>
      </c>
      <c r="F54" s="26" t="s">
        <v>21</v>
      </c>
      <c r="G54" s="27" t="s">
        <v>217</v>
      </c>
      <c r="H54" s="26" t="s">
        <v>218</v>
      </c>
      <c r="I54" s="26" t="s">
        <v>219</v>
      </c>
      <c r="J54" s="25">
        <f t="shared" si="1"/>
        <v>28.7358</v>
      </c>
      <c r="K54" s="31"/>
      <c r="L54" s="31"/>
      <c r="M54" s="31"/>
      <c r="N54" s="31">
        <v>28.7358</v>
      </c>
      <c r="O54" s="30">
        <f t="shared" si="2"/>
        <v>27.149578</v>
      </c>
      <c r="P54" s="31"/>
      <c r="Q54" s="31"/>
      <c r="R54" s="31"/>
      <c r="S54" s="30">
        <v>27.149578</v>
      </c>
    </row>
    <row r="55" s="5" customFormat="1" ht="32" customHeight="1" spans="1:19">
      <c r="A55" s="22" t="s">
        <v>17</v>
      </c>
      <c r="B55" s="22" t="s">
        <v>18</v>
      </c>
      <c r="C55" s="23">
        <v>51</v>
      </c>
      <c r="D55" s="24" t="s">
        <v>220</v>
      </c>
      <c r="E55" s="25" t="s">
        <v>20</v>
      </c>
      <c r="F55" s="26" t="s">
        <v>21</v>
      </c>
      <c r="G55" s="27" t="s">
        <v>221</v>
      </c>
      <c r="H55" s="26" t="s">
        <v>222</v>
      </c>
      <c r="I55" s="26" t="s">
        <v>223</v>
      </c>
      <c r="J55" s="25">
        <f t="shared" si="1"/>
        <v>36.6459</v>
      </c>
      <c r="K55" s="31"/>
      <c r="L55" s="31"/>
      <c r="M55" s="31"/>
      <c r="N55" s="31">
        <v>36.6459</v>
      </c>
      <c r="O55" s="30">
        <f t="shared" si="2"/>
        <v>34.847769</v>
      </c>
      <c r="P55" s="31"/>
      <c r="Q55" s="31"/>
      <c r="R55" s="31"/>
      <c r="S55" s="30">
        <v>34.847769</v>
      </c>
    </row>
    <row r="56" s="5" customFormat="1" ht="32" customHeight="1" spans="1:19">
      <c r="A56" s="22" t="s">
        <v>17</v>
      </c>
      <c r="B56" s="22" t="s">
        <v>18</v>
      </c>
      <c r="C56" s="23">
        <v>52</v>
      </c>
      <c r="D56" s="24" t="s">
        <v>224</v>
      </c>
      <c r="E56" s="25" t="s">
        <v>20</v>
      </c>
      <c r="F56" s="26" t="s">
        <v>21</v>
      </c>
      <c r="G56" s="27" t="s">
        <v>225</v>
      </c>
      <c r="H56" s="26" t="s">
        <v>226</v>
      </c>
      <c r="I56" s="26" t="s">
        <v>227</v>
      </c>
      <c r="J56" s="25">
        <f t="shared" si="1"/>
        <v>82.4568</v>
      </c>
      <c r="K56" s="31"/>
      <c r="L56" s="31"/>
      <c r="M56" s="31"/>
      <c r="N56" s="31">
        <v>82.4568</v>
      </c>
      <c r="O56" s="30">
        <f t="shared" si="2"/>
        <v>78.735688</v>
      </c>
      <c r="P56" s="31"/>
      <c r="Q56" s="31"/>
      <c r="R56" s="31"/>
      <c r="S56" s="30">
        <v>78.735688</v>
      </c>
    </row>
    <row r="57" s="5" customFormat="1" ht="32" customHeight="1" spans="1:19">
      <c r="A57" s="22" t="s">
        <v>17</v>
      </c>
      <c r="B57" s="22" t="s">
        <v>18</v>
      </c>
      <c r="C57" s="23">
        <v>53</v>
      </c>
      <c r="D57" s="24" t="s">
        <v>228</v>
      </c>
      <c r="E57" s="25" t="s">
        <v>20</v>
      </c>
      <c r="F57" s="26" t="s">
        <v>21</v>
      </c>
      <c r="G57" s="27" t="s">
        <v>229</v>
      </c>
      <c r="H57" s="26" t="s">
        <v>230</v>
      </c>
      <c r="I57" s="26" t="s">
        <v>231</v>
      </c>
      <c r="J57" s="25">
        <f t="shared" si="1"/>
        <v>41.7642</v>
      </c>
      <c r="K57" s="31"/>
      <c r="L57" s="31"/>
      <c r="M57" s="31"/>
      <c r="N57" s="31">
        <v>41.7642</v>
      </c>
      <c r="O57" s="30">
        <f t="shared" si="2"/>
        <v>40.005422</v>
      </c>
      <c r="P57" s="31"/>
      <c r="Q57" s="31"/>
      <c r="R57" s="31"/>
      <c r="S57" s="30">
        <v>40.005422</v>
      </c>
    </row>
    <row r="58" s="5" customFormat="1" ht="32" customHeight="1" spans="1:19">
      <c r="A58" s="22" t="s">
        <v>17</v>
      </c>
      <c r="B58" s="22" t="s">
        <v>18</v>
      </c>
      <c r="C58" s="23">
        <v>54</v>
      </c>
      <c r="D58" s="24" t="s">
        <v>232</v>
      </c>
      <c r="E58" s="25" t="s">
        <v>20</v>
      </c>
      <c r="F58" s="26" t="s">
        <v>21</v>
      </c>
      <c r="G58" s="27" t="s">
        <v>190</v>
      </c>
      <c r="H58" s="26" t="s">
        <v>233</v>
      </c>
      <c r="I58" s="26" t="s">
        <v>234</v>
      </c>
      <c r="J58" s="25">
        <f t="shared" si="1"/>
        <v>47.651</v>
      </c>
      <c r="K58" s="31"/>
      <c r="L58" s="31"/>
      <c r="M58" s="31"/>
      <c r="N58" s="31">
        <v>47.651</v>
      </c>
      <c r="O58" s="30">
        <f t="shared" si="2"/>
        <v>47.06241</v>
      </c>
      <c r="P58" s="31"/>
      <c r="Q58" s="31"/>
      <c r="R58" s="31"/>
      <c r="S58" s="30">
        <v>47.06241</v>
      </c>
    </row>
    <row r="59" s="5" customFormat="1" ht="32" customHeight="1" spans="1:19">
      <c r="A59" s="22" t="s">
        <v>17</v>
      </c>
      <c r="B59" s="22" t="s">
        <v>18</v>
      </c>
      <c r="C59" s="23">
        <v>55</v>
      </c>
      <c r="D59" s="24" t="s">
        <v>235</v>
      </c>
      <c r="E59" s="25" t="s">
        <v>20</v>
      </c>
      <c r="F59" s="26" t="s">
        <v>21</v>
      </c>
      <c r="G59" s="27" t="s">
        <v>236</v>
      </c>
      <c r="H59" s="26" t="s">
        <v>237</v>
      </c>
      <c r="I59" s="26" t="s">
        <v>238</v>
      </c>
      <c r="J59" s="25">
        <f t="shared" si="1"/>
        <v>77.268</v>
      </c>
      <c r="K59" s="31"/>
      <c r="L59" s="31"/>
      <c r="M59" s="31"/>
      <c r="N59" s="31">
        <v>77.268</v>
      </c>
      <c r="O59" s="30">
        <f t="shared" si="2"/>
        <v>74.01388</v>
      </c>
      <c r="P59" s="31"/>
      <c r="Q59" s="31"/>
      <c r="R59" s="31"/>
      <c r="S59" s="30">
        <v>74.01388</v>
      </c>
    </row>
    <row r="60" s="6" customFormat="1" ht="32" customHeight="1" spans="1:19">
      <c r="A60" s="22" t="s">
        <v>17</v>
      </c>
      <c r="B60" s="22" t="s">
        <v>18</v>
      </c>
      <c r="C60" s="23">
        <v>56</v>
      </c>
      <c r="D60" s="24" t="s">
        <v>239</v>
      </c>
      <c r="E60" s="25" t="s">
        <v>20</v>
      </c>
      <c r="F60" s="26" t="s">
        <v>21</v>
      </c>
      <c r="G60" s="27" t="s">
        <v>240</v>
      </c>
      <c r="H60" s="26" t="s">
        <v>241</v>
      </c>
      <c r="I60" s="26" t="s">
        <v>242</v>
      </c>
      <c r="J60" s="25">
        <f t="shared" si="1"/>
        <v>70.6481</v>
      </c>
      <c r="K60" s="31"/>
      <c r="L60" s="31"/>
      <c r="M60" s="31"/>
      <c r="N60" s="31">
        <v>70.6481</v>
      </c>
      <c r="O60" s="30">
        <f t="shared" si="2"/>
        <v>69.1643149999989</v>
      </c>
      <c r="P60" s="31"/>
      <c r="Q60" s="31"/>
      <c r="R60" s="31"/>
      <c r="S60" s="30">
        <v>69.1643149999989</v>
      </c>
    </row>
    <row r="61" s="5" customFormat="1" ht="32" customHeight="1" spans="1:19">
      <c r="A61" s="22" t="s">
        <v>17</v>
      </c>
      <c r="B61" s="22" t="s">
        <v>18</v>
      </c>
      <c r="C61" s="23">
        <v>57</v>
      </c>
      <c r="D61" s="28" t="s">
        <v>243</v>
      </c>
      <c r="E61" s="25" t="s">
        <v>20</v>
      </c>
      <c r="F61" s="26" t="s">
        <v>244</v>
      </c>
      <c r="G61" s="22" t="s">
        <v>245</v>
      </c>
      <c r="H61" s="22" t="s">
        <v>246</v>
      </c>
      <c r="I61" s="26" t="s">
        <v>247</v>
      </c>
      <c r="J61" s="25">
        <f t="shared" si="1"/>
        <v>42.76511</v>
      </c>
      <c r="K61" s="31"/>
      <c r="L61" s="31"/>
      <c r="M61" s="33">
        <v>42.76511</v>
      </c>
      <c r="N61" s="31"/>
      <c r="O61" s="30">
        <f t="shared" si="2"/>
        <v>42.76511</v>
      </c>
      <c r="P61" s="31"/>
      <c r="Q61" s="31"/>
      <c r="R61" s="33">
        <v>42.76511</v>
      </c>
      <c r="S61" s="33"/>
    </row>
    <row r="62" s="5" customFormat="1" ht="32" customHeight="1" spans="1:19">
      <c r="A62" s="22" t="s">
        <v>17</v>
      </c>
      <c r="B62" s="22" t="s">
        <v>18</v>
      </c>
      <c r="C62" s="23">
        <v>58</v>
      </c>
      <c r="D62" s="28" t="s">
        <v>248</v>
      </c>
      <c r="E62" s="25" t="s">
        <v>20</v>
      </c>
      <c r="F62" s="26" t="s">
        <v>244</v>
      </c>
      <c r="G62" s="22" t="s">
        <v>249</v>
      </c>
      <c r="H62" s="22" t="s">
        <v>250</v>
      </c>
      <c r="I62" s="26" t="s">
        <v>251</v>
      </c>
      <c r="J62" s="25">
        <f t="shared" si="1"/>
        <v>17.11845</v>
      </c>
      <c r="K62" s="31"/>
      <c r="L62" s="31"/>
      <c r="M62" s="33">
        <v>17.11845</v>
      </c>
      <c r="N62" s="31"/>
      <c r="O62" s="30">
        <f t="shared" si="2"/>
        <v>17.11845</v>
      </c>
      <c r="P62" s="31"/>
      <c r="Q62" s="31"/>
      <c r="R62" s="33">
        <v>17.11845</v>
      </c>
      <c r="S62" s="33"/>
    </row>
    <row r="63" s="5" customFormat="1" ht="32" customHeight="1" spans="1:19">
      <c r="A63" s="22" t="s">
        <v>17</v>
      </c>
      <c r="B63" s="22" t="s">
        <v>18</v>
      </c>
      <c r="C63" s="23">
        <v>59</v>
      </c>
      <c r="D63" s="28" t="s">
        <v>243</v>
      </c>
      <c r="E63" s="25" t="s">
        <v>20</v>
      </c>
      <c r="F63" s="26" t="s">
        <v>244</v>
      </c>
      <c r="G63" s="22" t="s">
        <v>252</v>
      </c>
      <c r="H63" s="22" t="s">
        <v>253</v>
      </c>
      <c r="I63" s="26" t="s">
        <v>254</v>
      </c>
      <c r="J63" s="25">
        <f t="shared" si="1"/>
        <v>10.56488</v>
      </c>
      <c r="K63" s="31"/>
      <c r="L63" s="31"/>
      <c r="M63" s="33">
        <v>10.56488</v>
      </c>
      <c r="N63" s="31"/>
      <c r="O63" s="30">
        <f t="shared" si="2"/>
        <v>10.56488</v>
      </c>
      <c r="P63" s="31"/>
      <c r="Q63" s="31"/>
      <c r="R63" s="33">
        <v>10.56488</v>
      </c>
      <c r="S63" s="33"/>
    </row>
    <row r="64" s="5" customFormat="1" ht="32" customHeight="1" spans="1:19">
      <c r="A64" s="22" t="s">
        <v>17</v>
      </c>
      <c r="B64" s="22" t="s">
        <v>18</v>
      </c>
      <c r="C64" s="23">
        <v>60</v>
      </c>
      <c r="D64" s="28" t="s">
        <v>248</v>
      </c>
      <c r="E64" s="25" t="s">
        <v>20</v>
      </c>
      <c r="F64" s="26" t="s">
        <v>244</v>
      </c>
      <c r="G64" s="22" t="s">
        <v>255</v>
      </c>
      <c r="H64" s="22" t="s">
        <v>256</v>
      </c>
      <c r="I64" s="26" t="s">
        <v>257</v>
      </c>
      <c r="J64" s="25">
        <f t="shared" si="1"/>
        <v>23.68526</v>
      </c>
      <c r="K64" s="31"/>
      <c r="L64" s="31"/>
      <c r="M64" s="33">
        <v>23.68526</v>
      </c>
      <c r="N64" s="31"/>
      <c r="O64" s="30">
        <f t="shared" si="2"/>
        <v>23.68526</v>
      </c>
      <c r="P64" s="31"/>
      <c r="Q64" s="31"/>
      <c r="R64" s="33">
        <v>23.68526</v>
      </c>
      <c r="S64" s="33"/>
    </row>
    <row r="65" s="5" customFormat="1" ht="32" customHeight="1" spans="1:19">
      <c r="A65" s="22" t="s">
        <v>17</v>
      </c>
      <c r="B65" s="22" t="s">
        <v>18</v>
      </c>
      <c r="C65" s="23">
        <v>61</v>
      </c>
      <c r="D65" s="28" t="s">
        <v>258</v>
      </c>
      <c r="E65" s="25" t="s">
        <v>20</v>
      </c>
      <c r="F65" s="26" t="s">
        <v>244</v>
      </c>
      <c r="G65" s="22" t="s">
        <v>259</v>
      </c>
      <c r="H65" s="22" t="s">
        <v>260</v>
      </c>
      <c r="I65" s="22" t="s">
        <v>261</v>
      </c>
      <c r="J65" s="25">
        <f t="shared" si="1"/>
        <v>75.41707</v>
      </c>
      <c r="K65" s="31"/>
      <c r="L65" s="31"/>
      <c r="M65" s="31">
        <f>121.75-M61-M62-M63-M64</f>
        <v>27.6163</v>
      </c>
      <c r="N65" s="37">
        <v>47.80077</v>
      </c>
      <c r="O65" s="30">
        <f t="shared" si="2"/>
        <v>75.41707</v>
      </c>
      <c r="P65" s="31"/>
      <c r="Q65" s="31"/>
      <c r="R65" s="31">
        <f>121.75-R61-R62-R63-R64</f>
        <v>27.6163</v>
      </c>
      <c r="S65" s="37">
        <v>47.80077</v>
      </c>
    </row>
    <row r="66" s="5" customFormat="1" ht="32" customHeight="1" spans="1:19">
      <c r="A66" s="22" t="s">
        <v>17</v>
      </c>
      <c r="B66" s="22" t="s">
        <v>18</v>
      </c>
      <c r="C66" s="23">
        <v>62</v>
      </c>
      <c r="D66" s="28" t="s">
        <v>262</v>
      </c>
      <c r="E66" s="25" t="s">
        <v>20</v>
      </c>
      <c r="F66" s="26" t="s">
        <v>244</v>
      </c>
      <c r="G66" s="22" t="s">
        <v>263</v>
      </c>
      <c r="H66" s="22" t="s">
        <v>264</v>
      </c>
      <c r="I66" s="22" t="s">
        <v>265</v>
      </c>
      <c r="J66" s="25">
        <f t="shared" si="1"/>
        <v>64.08995</v>
      </c>
      <c r="K66" s="31"/>
      <c r="L66" s="31"/>
      <c r="M66" s="31"/>
      <c r="N66" s="37">
        <v>64.08995</v>
      </c>
      <c r="O66" s="30">
        <f t="shared" si="2"/>
        <v>64.08995</v>
      </c>
      <c r="P66" s="31"/>
      <c r="Q66" s="31"/>
      <c r="R66" s="31"/>
      <c r="S66" s="37">
        <v>64.08995</v>
      </c>
    </row>
    <row r="67" s="5" customFormat="1" ht="32" customHeight="1" spans="1:19">
      <c r="A67" s="22" t="s">
        <v>17</v>
      </c>
      <c r="B67" s="22" t="s">
        <v>18</v>
      </c>
      <c r="C67" s="23">
        <v>63</v>
      </c>
      <c r="D67" s="28" t="s">
        <v>266</v>
      </c>
      <c r="E67" s="25" t="s">
        <v>20</v>
      </c>
      <c r="F67" s="26" t="s">
        <v>244</v>
      </c>
      <c r="G67" s="22" t="s">
        <v>267</v>
      </c>
      <c r="H67" s="22" t="s">
        <v>268</v>
      </c>
      <c r="I67" s="26" t="s">
        <v>269</v>
      </c>
      <c r="J67" s="25">
        <f t="shared" si="1"/>
        <v>48.47906</v>
      </c>
      <c r="K67" s="31"/>
      <c r="L67" s="31"/>
      <c r="M67" s="31"/>
      <c r="N67" s="37">
        <v>48.47906</v>
      </c>
      <c r="O67" s="30">
        <f t="shared" si="2"/>
        <v>48.47906</v>
      </c>
      <c r="P67" s="31"/>
      <c r="Q67" s="31"/>
      <c r="R67" s="31"/>
      <c r="S67" s="37">
        <v>48.47906</v>
      </c>
    </row>
    <row r="68" s="5" customFormat="1" ht="32" customHeight="1" spans="1:19">
      <c r="A68" s="22" t="s">
        <v>17</v>
      </c>
      <c r="B68" s="22" t="s">
        <v>18</v>
      </c>
      <c r="C68" s="23">
        <v>64</v>
      </c>
      <c r="D68" s="28" t="s">
        <v>270</v>
      </c>
      <c r="E68" s="25" t="s">
        <v>20</v>
      </c>
      <c r="F68" s="26" t="s">
        <v>244</v>
      </c>
      <c r="G68" s="22" t="s">
        <v>271</v>
      </c>
      <c r="H68" s="22" t="s">
        <v>272</v>
      </c>
      <c r="I68" s="26" t="s">
        <v>273</v>
      </c>
      <c r="J68" s="25">
        <f t="shared" si="1"/>
        <v>99.82667</v>
      </c>
      <c r="K68" s="31"/>
      <c r="L68" s="31"/>
      <c r="M68" s="31"/>
      <c r="N68" s="37">
        <v>99.82667</v>
      </c>
      <c r="O68" s="30">
        <f t="shared" si="2"/>
        <v>99.82667</v>
      </c>
      <c r="P68" s="31"/>
      <c r="Q68" s="31"/>
      <c r="R68" s="31"/>
      <c r="S68" s="37">
        <v>99.82667</v>
      </c>
    </row>
    <row r="69" s="5" customFormat="1" ht="32" customHeight="1" spans="1:19">
      <c r="A69" s="22" t="s">
        <v>17</v>
      </c>
      <c r="B69" s="22" t="s">
        <v>18</v>
      </c>
      <c r="C69" s="23">
        <v>65</v>
      </c>
      <c r="D69" s="28" t="s">
        <v>270</v>
      </c>
      <c r="E69" s="25" t="s">
        <v>20</v>
      </c>
      <c r="F69" s="26" t="s">
        <v>244</v>
      </c>
      <c r="G69" s="22" t="s">
        <v>274</v>
      </c>
      <c r="H69" s="22" t="s">
        <v>275</v>
      </c>
      <c r="I69" s="26" t="s">
        <v>276</v>
      </c>
      <c r="J69" s="25">
        <f t="shared" si="1"/>
        <v>34.95284</v>
      </c>
      <c r="K69" s="31"/>
      <c r="L69" s="31"/>
      <c r="M69" s="31"/>
      <c r="N69" s="37">
        <v>34.95284</v>
      </c>
      <c r="O69" s="30">
        <f t="shared" si="2"/>
        <v>34.95284</v>
      </c>
      <c r="P69" s="31"/>
      <c r="Q69" s="31"/>
      <c r="R69" s="31"/>
      <c r="S69" s="37">
        <v>34.95284</v>
      </c>
    </row>
    <row r="70" s="5" customFormat="1" ht="32" customHeight="1" spans="1:19">
      <c r="A70" s="22" t="s">
        <v>17</v>
      </c>
      <c r="B70" s="22" t="s">
        <v>18</v>
      </c>
      <c r="C70" s="23">
        <v>66</v>
      </c>
      <c r="D70" s="28" t="s">
        <v>270</v>
      </c>
      <c r="E70" s="25" t="s">
        <v>20</v>
      </c>
      <c r="F70" s="26" t="s">
        <v>244</v>
      </c>
      <c r="G70" s="22" t="s">
        <v>277</v>
      </c>
      <c r="H70" s="22" t="s">
        <v>278</v>
      </c>
      <c r="I70" s="26" t="s">
        <v>279</v>
      </c>
      <c r="J70" s="25">
        <f t="shared" ref="J70:J133" si="3">K70+L70+M70+N70</f>
        <v>32.11953</v>
      </c>
      <c r="K70" s="31"/>
      <c r="L70" s="31"/>
      <c r="M70" s="31"/>
      <c r="N70" s="37">
        <v>32.11953</v>
      </c>
      <c r="O70" s="30">
        <f t="shared" ref="O70:O133" si="4">P70+Q70+R70+S70</f>
        <v>32.11953</v>
      </c>
      <c r="P70" s="31"/>
      <c r="Q70" s="31"/>
      <c r="R70" s="31"/>
      <c r="S70" s="37">
        <v>32.11953</v>
      </c>
    </row>
    <row r="71" s="5" customFormat="1" ht="32" customHeight="1" spans="1:19">
      <c r="A71" s="22" t="s">
        <v>17</v>
      </c>
      <c r="B71" s="22" t="s">
        <v>18</v>
      </c>
      <c r="C71" s="23">
        <v>67</v>
      </c>
      <c r="D71" s="28" t="s">
        <v>280</v>
      </c>
      <c r="E71" s="25" t="s">
        <v>20</v>
      </c>
      <c r="F71" s="26" t="s">
        <v>244</v>
      </c>
      <c r="G71" s="22" t="s">
        <v>281</v>
      </c>
      <c r="H71" s="22" t="s">
        <v>282</v>
      </c>
      <c r="I71" s="26" t="s">
        <v>283</v>
      </c>
      <c r="J71" s="25">
        <f t="shared" si="3"/>
        <v>158.55203</v>
      </c>
      <c r="K71" s="31"/>
      <c r="L71" s="31"/>
      <c r="M71" s="31"/>
      <c r="N71" s="37">
        <v>158.55203</v>
      </c>
      <c r="O71" s="30">
        <f t="shared" si="4"/>
        <v>158.55203</v>
      </c>
      <c r="P71" s="31"/>
      <c r="Q71" s="31"/>
      <c r="R71" s="31"/>
      <c r="S71" s="37">
        <v>158.55203</v>
      </c>
    </row>
    <row r="72" s="5" customFormat="1" ht="32" customHeight="1" spans="1:19">
      <c r="A72" s="22" t="s">
        <v>17</v>
      </c>
      <c r="B72" s="22" t="s">
        <v>18</v>
      </c>
      <c r="C72" s="23">
        <v>68</v>
      </c>
      <c r="D72" s="28" t="s">
        <v>284</v>
      </c>
      <c r="E72" s="25" t="s">
        <v>20</v>
      </c>
      <c r="F72" s="26" t="s">
        <v>244</v>
      </c>
      <c r="G72" s="22" t="s">
        <v>285</v>
      </c>
      <c r="H72" s="22" t="s">
        <v>286</v>
      </c>
      <c r="I72" s="26" t="s">
        <v>287</v>
      </c>
      <c r="J72" s="25">
        <f t="shared" si="3"/>
        <v>34.44424</v>
      </c>
      <c r="K72" s="31"/>
      <c r="L72" s="31"/>
      <c r="M72" s="31"/>
      <c r="N72" s="37">
        <v>34.44424</v>
      </c>
      <c r="O72" s="30">
        <f t="shared" si="4"/>
        <v>34.44424</v>
      </c>
      <c r="P72" s="31"/>
      <c r="Q72" s="31"/>
      <c r="R72" s="31"/>
      <c r="S72" s="37">
        <v>34.44424</v>
      </c>
    </row>
    <row r="73" s="5" customFormat="1" ht="32" customHeight="1" spans="1:19">
      <c r="A73" s="22" t="s">
        <v>17</v>
      </c>
      <c r="B73" s="22" t="s">
        <v>18</v>
      </c>
      <c r="C73" s="23">
        <v>69</v>
      </c>
      <c r="D73" s="28" t="s">
        <v>284</v>
      </c>
      <c r="E73" s="25" t="s">
        <v>20</v>
      </c>
      <c r="F73" s="26" t="s">
        <v>244</v>
      </c>
      <c r="G73" s="22" t="s">
        <v>288</v>
      </c>
      <c r="H73" s="22" t="s">
        <v>289</v>
      </c>
      <c r="I73" s="26" t="s">
        <v>290</v>
      </c>
      <c r="J73" s="25">
        <f t="shared" si="3"/>
        <v>16.27014</v>
      </c>
      <c r="K73" s="31"/>
      <c r="L73" s="31"/>
      <c r="M73" s="31"/>
      <c r="N73" s="37">
        <v>16.27014</v>
      </c>
      <c r="O73" s="30">
        <f t="shared" si="4"/>
        <v>16.27014</v>
      </c>
      <c r="P73" s="31"/>
      <c r="Q73" s="31"/>
      <c r="R73" s="31"/>
      <c r="S73" s="37">
        <v>16.27014</v>
      </c>
    </row>
    <row r="74" s="5" customFormat="1" ht="32" customHeight="1" spans="1:19">
      <c r="A74" s="22" t="s">
        <v>17</v>
      </c>
      <c r="B74" s="22" t="s">
        <v>18</v>
      </c>
      <c r="C74" s="23">
        <v>70</v>
      </c>
      <c r="D74" s="28" t="s">
        <v>291</v>
      </c>
      <c r="E74" s="25" t="s">
        <v>20</v>
      </c>
      <c r="F74" s="26" t="s">
        <v>244</v>
      </c>
      <c r="G74" s="22" t="s">
        <v>292</v>
      </c>
      <c r="H74" s="22" t="s">
        <v>293</v>
      </c>
      <c r="I74" s="26" t="s">
        <v>294</v>
      </c>
      <c r="J74" s="25">
        <f t="shared" si="3"/>
        <v>13.57732</v>
      </c>
      <c r="K74" s="31"/>
      <c r="L74" s="31"/>
      <c r="M74" s="31"/>
      <c r="N74" s="37">
        <v>13.57732</v>
      </c>
      <c r="O74" s="30">
        <f t="shared" si="4"/>
        <v>13.57732</v>
      </c>
      <c r="P74" s="31"/>
      <c r="Q74" s="31"/>
      <c r="R74" s="31"/>
      <c r="S74" s="37">
        <v>13.57732</v>
      </c>
    </row>
    <row r="75" s="5" customFormat="1" ht="32" customHeight="1" spans="1:19">
      <c r="A75" s="22" t="s">
        <v>17</v>
      </c>
      <c r="B75" s="22" t="s">
        <v>18</v>
      </c>
      <c r="C75" s="23">
        <v>71</v>
      </c>
      <c r="D75" s="28" t="s">
        <v>295</v>
      </c>
      <c r="E75" s="25" t="s">
        <v>20</v>
      </c>
      <c r="F75" s="26" t="s">
        <v>244</v>
      </c>
      <c r="G75" s="22" t="s">
        <v>296</v>
      </c>
      <c r="H75" s="22" t="s">
        <v>297</v>
      </c>
      <c r="I75" s="26" t="s">
        <v>298</v>
      </c>
      <c r="J75" s="25">
        <f t="shared" si="3"/>
        <v>4.69959</v>
      </c>
      <c r="K75" s="31"/>
      <c r="L75" s="31"/>
      <c r="M75" s="31"/>
      <c r="N75" s="37">
        <v>4.69959</v>
      </c>
      <c r="O75" s="30">
        <f t="shared" si="4"/>
        <v>4.69959</v>
      </c>
      <c r="P75" s="31"/>
      <c r="Q75" s="31"/>
      <c r="R75" s="31"/>
      <c r="S75" s="37">
        <v>4.69959</v>
      </c>
    </row>
    <row r="76" s="5" customFormat="1" ht="32" customHeight="1" spans="1:19">
      <c r="A76" s="22" t="s">
        <v>17</v>
      </c>
      <c r="B76" s="22" t="s">
        <v>18</v>
      </c>
      <c r="C76" s="23">
        <v>72</v>
      </c>
      <c r="D76" s="28" t="s">
        <v>299</v>
      </c>
      <c r="E76" s="25" t="s">
        <v>20</v>
      </c>
      <c r="F76" s="26" t="s">
        <v>244</v>
      </c>
      <c r="G76" s="22" t="s">
        <v>300</v>
      </c>
      <c r="H76" s="22" t="s">
        <v>301</v>
      </c>
      <c r="I76" s="26" t="s">
        <v>302</v>
      </c>
      <c r="J76" s="25">
        <f t="shared" si="3"/>
        <v>39.04559</v>
      </c>
      <c r="K76" s="31"/>
      <c r="L76" s="31"/>
      <c r="M76" s="31"/>
      <c r="N76" s="37">
        <v>39.04559</v>
      </c>
      <c r="O76" s="30">
        <f t="shared" si="4"/>
        <v>39.04559</v>
      </c>
      <c r="P76" s="31"/>
      <c r="Q76" s="31"/>
      <c r="R76" s="31"/>
      <c r="S76" s="37">
        <v>39.04559</v>
      </c>
    </row>
    <row r="77" s="5" customFormat="1" ht="32" customHeight="1" spans="1:19">
      <c r="A77" s="22" t="s">
        <v>17</v>
      </c>
      <c r="B77" s="22" t="s">
        <v>18</v>
      </c>
      <c r="C77" s="23">
        <v>73</v>
      </c>
      <c r="D77" s="28" t="s">
        <v>295</v>
      </c>
      <c r="E77" s="25" t="s">
        <v>20</v>
      </c>
      <c r="F77" s="26" t="s">
        <v>244</v>
      </c>
      <c r="G77" s="22" t="s">
        <v>303</v>
      </c>
      <c r="H77" s="22" t="s">
        <v>304</v>
      </c>
      <c r="I77" s="26" t="s">
        <v>305</v>
      </c>
      <c r="J77" s="25">
        <f t="shared" si="3"/>
        <v>23.37913</v>
      </c>
      <c r="K77" s="31"/>
      <c r="L77" s="31"/>
      <c r="M77" s="31"/>
      <c r="N77" s="37">
        <v>23.37913</v>
      </c>
      <c r="O77" s="30">
        <f t="shared" si="4"/>
        <v>23.37913</v>
      </c>
      <c r="P77" s="31"/>
      <c r="Q77" s="31"/>
      <c r="R77" s="31"/>
      <c r="S77" s="37">
        <v>23.37913</v>
      </c>
    </row>
    <row r="78" s="5" customFormat="1" ht="32" customHeight="1" spans="1:19">
      <c r="A78" s="22" t="s">
        <v>17</v>
      </c>
      <c r="B78" s="22" t="s">
        <v>18</v>
      </c>
      <c r="C78" s="23">
        <v>74</v>
      </c>
      <c r="D78" s="28" t="s">
        <v>306</v>
      </c>
      <c r="E78" s="25" t="s">
        <v>20</v>
      </c>
      <c r="F78" s="26" t="s">
        <v>244</v>
      </c>
      <c r="G78" s="22" t="s">
        <v>307</v>
      </c>
      <c r="H78" s="22" t="s">
        <v>308</v>
      </c>
      <c r="I78" s="26" t="s">
        <v>309</v>
      </c>
      <c r="J78" s="25">
        <f t="shared" si="3"/>
        <v>153.12636</v>
      </c>
      <c r="K78" s="31"/>
      <c r="L78" s="31"/>
      <c r="M78" s="31"/>
      <c r="N78" s="37">
        <v>153.12636</v>
      </c>
      <c r="O78" s="30">
        <f t="shared" si="4"/>
        <v>153.12636</v>
      </c>
      <c r="P78" s="31"/>
      <c r="Q78" s="31"/>
      <c r="R78" s="31"/>
      <c r="S78" s="37">
        <v>153.12636</v>
      </c>
    </row>
    <row r="79" s="5" customFormat="1" ht="32" customHeight="1" spans="1:19">
      <c r="A79" s="22" t="s">
        <v>17</v>
      </c>
      <c r="B79" s="22" t="s">
        <v>18</v>
      </c>
      <c r="C79" s="23">
        <v>75</v>
      </c>
      <c r="D79" s="28" t="s">
        <v>310</v>
      </c>
      <c r="E79" s="25" t="s">
        <v>20</v>
      </c>
      <c r="F79" s="26" t="s">
        <v>244</v>
      </c>
      <c r="G79" s="22" t="s">
        <v>311</v>
      </c>
      <c r="H79" s="22" t="s">
        <v>312</v>
      </c>
      <c r="I79" s="26" t="s">
        <v>313</v>
      </c>
      <c r="J79" s="25">
        <f t="shared" si="3"/>
        <v>11.78452</v>
      </c>
      <c r="K79" s="31"/>
      <c r="L79" s="31"/>
      <c r="M79" s="31"/>
      <c r="N79" s="37">
        <v>11.78452</v>
      </c>
      <c r="O79" s="30">
        <f t="shared" si="4"/>
        <v>11.78452</v>
      </c>
      <c r="P79" s="31"/>
      <c r="Q79" s="31"/>
      <c r="R79" s="31"/>
      <c r="S79" s="37">
        <v>11.78452</v>
      </c>
    </row>
    <row r="80" s="5" customFormat="1" ht="32" customHeight="1" spans="1:19">
      <c r="A80" s="22" t="s">
        <v>17</v>
      </c>
      <c r="B80" s="22" t="s">
        <v>18</v>
      </c>
      <c r="C80" s="23">
        <v>76</v>
      </c>
      <c r="D80" s="28" t="s">
        <v>314</v>
      </c>
      <c r="E80" s="25" t="s">
        <v>20</v>
      </c>
      <c r="F80" s="26" t="s">
        <v>244</v>
      </c>
      <c r="G80" s="22" t="s">
        <v>315</v>
      </c>
      <c r="H80" s="22" t="s">
        <v>316</v>
      </c>
      <c r="I80" s="26" t="s">
        <v>317</v>
      </c>
      <c r="J80" s="25">
        <f t="shared" si="3"/>
        <v>38.58974</v>
      </c>
      <c r="K80" s="31"/>
      <c r="L80" s="31"/>
      <c r="M80" s="31"/>
      <c r="N80" s="37">
        <v>38.58974</v>
      </c>
      <c r="O80" s="30">
        <f t="shared" si="4"/>
        <v>38.58974</v>
      </c>
      <c r="P80" s="31"/>
      <c r="Q80" s="31"/>
      <c r="R80" s="31"/>
      <c r="S80" s="37">
        <v>38.58974</v>
      </c>
    </row>
    <row r="81" s="5" customFormat="1" ht="32" customHeight="1" spans="1:19">
      <c r="A81" s="22" t="s">
        <v>17</v>
      </c>
      <c r="B81" s="22" t="s">
        <v>18</v>
      </c>
      <c r="C81" s="23">
        <v>77</v>
      </c>
      <c r="D81" s="28" t="s">
        <v>318</v>
      </c>
      <c r="E81" s="25" t="s">
        <v>20</v>
      </c>
      <c r="F81" s="26" t="s">
        <v>244</v>
      </c>
      <c r="G81" s="22" t="s">
        <v>319</v>
      </c>
      <c r="H81" s="22" t="s">
        <v>320</v>
      </c>
      <c r="I81" s="26" t="s">
        <v>321</v>
      </c>
      <c r="J81" s="25">
        <f t="shared" si="3"/>
        <v>72.49128</v>
      </c>
      <c r="K81" s="31"/>
      <c r="L81" s="31"/>
      <c r="M81" s="31"/>
      <c r="N81" s="37">
        <v>72.49128</v>
      </c>
      <c r="O81" s="30">
        <f t="shared" si="4"/>
        <v>72.49128</v>
      </c>
      <c r="P81" s="31"/>
      <c r="Q81" s="31"/>
      <c r="R81" s="31"/>
      <c r="S81" s="37">
        <v>72.49128</v>
      </c>
    </row>
    <row r="82" s="5" customFormat="1" ht="32" customHeight="1" spans="1:19">
      <c r="A82" s="22" t="s">
        <v>17</v>
      </c>
      <c r="B82" s="22" t="s">
        <v>18</v>
      </c>
      <c r="C82" s="23">
        <v>78</v>
      </c>
      <c r="D82" s="28" t="s">
        <v>322</v>
      </c>
      <c r="E82" s="25" t="s">
        <v>20</v>
      </c>
      <c r="F82" s="26" t="s">
        <v>244</v>
      </c>
      <c r="G82" s="22" t="s">
        <v>323</v>
      </c>
      <c r="H82" s="22" t="s">
        <v>324</v>
      </c>
      <c r="I82" s="26" t="s">
        <v>325</v>
      </c>
      <c r="J82" s="25">
        <f t="shared" si="3"/>
        <v>9.06053</v>
      </c>
      <c r="K82" s="31"/>
      <c r="L82" s="31"/>
      <c r="M82" s="31"/>
      <c r="N82" s="37">
        <v>9.06053</v>
      </c>
      <c r="O82" s="30">
        <f t="shared" si="4"/>
        <v>9.06053</v>
      </c>
      <c r="P82" s="31"/>
      <c r="Q82" s="31"/>
      <c r="R82" s="31"/>
      <c r="S82" s="37">
        <v>9.06053</v>
      </c>
    </row>
    <row r="83" s="5" customFormat="1" ht="32" customHeight="1" spans="1:19">
      <c r="A83" s="22" t="s">
        <v>17</v>
      </c>
      <c r="B83" s="22" t="s">
        <v>18</v>
      </c>
      <c r="C83" s="23">
        <v>79</v>
      </c>
      <c r="D83" s="28" t="s">
        <v>326</v>
      </c>
      <c r="E83" s="25" t="s">
        <v>20</v>
      </c>
      <c r="F83" s="26" t="s">
        <v>244</v>
      </c>
      <c r="G83" s="22" t="s">
        <v>327</v>
      </c>
      <c r="H83" s="22" t="s">
        <v>328</v>
      </c>
      <c r="I83" s="26" t="s">
        <v>329</v>
      </c>
      <c r="J83" s="25">
        <f t="shared" si="3"/>
        <v>62.93909</v>
      </c>
      <c r="K83" s="31"/>
      <c r="L83" s="31"/>
      <c r="M83" s="31"/>
      <c r="N83" s="37">
        <v>62.93909</v>
      </c>
      <c r="O83" s="30">
        <f t="shared" si="4"/>
        <v>62.93909</v>
      </c>
      <c r="P83" s="31"/>
      <c r="Q83" s="31"/>
      <c r="R83" s="31"/>
      <c r="S83" s="37">
        <v>62.93909</v>
      </c>
    </row>
    <row r="84" s="5" customFormat="1" ht="32" customHeight="1" spans="1:19">
      <c r="A84" s="22" t="s">
        <v>17</v>
      </c>
      <c r="B84" s="22" t="s">
        <v>18</v>
      </c>
      <c r="C84" s="23">
        <v>80</v>
      </c>
      <c r="D84" s="28" t="s">
        <v>330</v>
      </c>
      <c r="E84" s="25" t="s">
        <v>20</v>
      </c>
      <c r="F84" s="26" t="s">
        <v>244</v>
      </c>
      <c r="G84" s="22" t="s">
        <v>331</v>
      </c>
      <c r="H84" s="22" t="s">
        <v>332</v>
      </c>
      <c r="I84" s="26" t="s">
        <v>333</v>
      </c>
      <c r="J84" s="25">
        <f t="shared" si="3"/>
        <v>20.29347</v>
      </c>
      <c r="K84" s="31"/>
      <c r="L84" s="31"/>
      <c r="M84" s="31"/>
      <c r="N84" s="37">
        <v>20.29347</v>
      </c>
      <c r="O84" s="30">
        <f t="shared" si="4"/>
        <v>20.29347</v>
      </c>
      <c r="P84" s="31"/>
      <c r="Q84" s="31"/>
      <c r="R84" s="31"/>
      <c r="S84" s="37">
        <v>20.29347</v>
      </c>
    </row>
    <row r="85" s="5" customFormat="1" ht="32" customHeight="1" spans="1:19">
      <c r="A85" s="22" t="s">
        <v>17</v>
      </c>
      <c r="B85" s="22" t="s">
        <v>18</v>
      </c>
      <c r="C85" s="23">
        <v>81</v>
      </c>
      <c r="D85" s="28" t="s">
        <v>334</v>
      </c>
      <c r="E85" s="25" t="s">
        <v>20</v>
      </c>
      <c r="F85" s="26" t="s">
        <v>244</v>
      </c>
      <c r="G85" s="22" t="s">
        <v>335</v>
      </c>
      <c r="H85" s="22" t="s">
        <v>336</v>
      </c>
      <c r="I85" s="26" t="s">
        <v>337</v>
      </c>
      <c r="J85" s="25">
        <f t="shared" si="3"/>
        <v>42.77226</v>
      </c>
      <c r="K85" s="31"/>
      <c r="L85" s="31"/>
      <c r="M85" s="31"/>
      <c r="N85" s="37">
        <v>42.77226</v>
      </c>
      <c r="O85" s="30">
        <f t="shared" si="4"/>
        <v>42.77226</v>
      </c>
      <c r="P85" s="31"/>
      <c r="Q85" s="31"/>
      <c r="R85" s="31"/>
      <c r="S85" s="37">
        <v>42.77226</v>
      </c>
    </row>
    <row r="86" s="5" customFormat="1" ht="32" customHeight="1" spans="1:19">
      <c r="A86" s="22" t="s">
        <v>17</v>
      </c>
      <c r="B86" s="22" t="s">
        <v>18</v>
      </c>
      <c r="C86" s="23">
        <v>82</v>
      </c>
      <c r="D86" s="28" t="s">
        <v>338</v>
      </c>
      <c r="E86" s="25" t="s">
        <v>20</v>
      </c>
      <c r="F86" s="26" t="s">
        <v>244</v>
      </c>
      <c r="G86" s="22" t="s">
        <v>339</v>
      </c>
      <c r="H86" s="22" t="s">
        <v>340</v>
      </c>
      <c r="I86" s="26" t="s">
        <v>341</v>
      </c>
      <c r="J86" s="25">
        <f t="shared" si="3"/>
        <v>25.7354</v>
      </c>
      <c r="K86" s="31"/>
      <c r="L86" s="31"/>
      <c r="M86" s="31"/>
      <c r="N86" s="37">
        <v>25.7354</v>
      </c>
      <c r="O86" s="30">
        <f t="shared" si="4"/>
        <v>25.7354</v>
      </c>
      <c r="P86" s="31"/>
      <c r="Q86" s="31"/>
      <c r="R86" s="31"/>
      <c r="S86" s="37">
        <v>25.7354</v>
      </c>
    </row>
    <row r="87" s="5" customFormat="1" ht="32" customHeight="1" spans="1:19">
      <c r="A87" s="22" t="s">
        <v>17</v>
      </c>
      <c r="B87" s="22" t="s">
        <v>18</v>
      </c>
      <c r="C87" s="23">
        <v>83</v>
      </c>
      <c r="D87" s="28" t="s">
        <v>342</v>
      </c>
      <c r="E87" s="25" t="s">
        <v>20</v>
      </c>
      <c r="F87" s="26" t="s">
        <v>244</v>
      </c>
      <c r="G87" s="22" t="s">
        <v>343</v>
      </c>
      <c r="H87" s="22" t="s">
        <v>344</v>
      </c>
      <c r="I87" s="26" t="s">
        <v>345</v>
      </c>
      <c r="J87" s="25">
        <f t="shared" si="3"/>
        <v>25.78676</v>
      </c>
      <c r="K87" s="31"/>
      <c r="L87" s="31"/>
      <c r="M87" s="31"/>
      <c r="N87" s="37">
        <v>25.78676</v>
      </c>
      <c r="O87" s="30">
        <f t="shared" si="4"/>
        <v>25.78676</v>
      </c>
      <c r="P87" s="31"/>
      <c r="Q87" s="31"/>
      <c r="R87" s="31"/>
      <c r="S87" s="37">
        <v>25.78676</v>
      </c>
    </row>
    <row r="88" s="5" customFormat="1" ht="32" customHeight="1" spans="1:19">
      <c r="A88" s="22" t="s">
        <v>17</v>
      </c>
      <c r="B88" s="22" t="s">
        <v>18</v>
      </c>
      <c r="C88" s="23">
        <v>84</v>
      </c>
      <c r="D88" s="28" t="s">
        <v>346</v>
      </c>
      <c r="E88" s="25" t="s">
        <v>20</v>
      </c>
      <c r="F88" s="26" t="s">
        <v>244</v>
      </c>
      <c r="G88" s="22" t="s">
        <v>347</v>
      </c>
      <c r="H88" s="22" t="s">
        <v>348</v>
      </c>
      <c r="I88" s="26" t="s">
        <v>349</v>
      </c>
      <c r="J88" s="25">
        <f t="shared" si="3"/>
        <v>34.95033</v>
      </c>
      <c r="K88" s="31"/>
      <c r="L88" s="31"/>
      <c r="M88" s="31"/>
      <c r="N88" s="37">
        <v>34.95033</v>
      </c>
      <c r="O88" s="30">
        <f t="shared" si="4"/>
        <v>34.95033</v>
      </c>
      <c r="P88" s="31"/>
      <c r="Q88" s="31"/>
      <c r="R88" s="31"/>
      <c r="S88" s="37">
        <v>34.95033</v>
      </c>
    </row>
    <row r="89" s="5" customFormat="1" ht="32" customHeight="1" spans="1:19">
      <c r="A89" s="22" t="s">
        <v>17</v>
      </c>
      <c r="B89" s="22" t="s">
        <v>18</v>
      </c>
      <c r="C89" s="23">
        <v>85</v>
      </c>
      <c r="D89" s="28" t="s">
        <v>350</v>
      </c>
      <c r="E89" s="25" t="s">
        <v>20</v>
      </c>
      <c r="F89" s="26" t="s">
        <v>244</v>
      </c>
      <c r="G89" s="22" t="s">
        <v>351</v>
      </c>
      <c r="H89" s="22" t="s">
        <v>352</v>
      </c>
      <c r="I89" s="26" t="s">
        <v>353</v>
      </c>
      <c r="J89" s="25">
        <f t="shared" si="3"/>
        <v>104.07816</v>
      </c>
      <c r="K89" s="31"/>
      <c r="L89" s="31"/>
      <c r="M89" s="31"/>
      <c r="N89" s="37">
        <v>104.07816</v>
      </c>
      <c r="O89" s="30">
        <f t="shared" si="4"/>
        <v>104.07816</v>
      </c>
      <c r="P89" s="31"/>
      <c r="Q89" s="31"/>
      <c r="R89" s="31"/>
      <c r="S89" s="37">
        <v>104.07816</v>
      </c>
    </row>
    <row r="90" s="5" customFormat="1" ht="32" customHeight="1" spans="1:19">
      <c r="A90" s="22" t="s">
        <v>17</v>
      </c>
      <c r="B90" s="22" t="s">
        <v>18</v>
      </c>
      <c r="C90" s="23">
        <v>86</v>
      </c>
      <c r="D90" s="28" t="s">
        <v>354</v>
      </c>
      <c r="E90" s="25" t="s">
        <v>20</v>
      </c>
      <c r="F90" s="26" t="s">
        <v>244</v>
      </c>
      <c r="G90" s="22" t="s">
        <v>355</v>
      </c>
      <c r="H90" s="22" t="s">
        <v>356</v>
      </c>
      <c r="I90" s="26" t="s">
        <v>357</v>
      </c>
      <c r="J90" s="25">
        <f t="shared" si="3"/>
        <v>24.3109</v>
      </c>
      <c r="K90" s="31"/>
      <c r="L90" s="31"/>
      <c r="M90" s="31"/>
      <c r="N90" s="37">
        <v>24.3109</v>
      </c>
      <c r="O90" s="30">
        <f t="shared" si="4"/>
        <v>24.3109</v>
      </c>
      <c r="P90" s="31"/>
      <c r="Q90" s="31"/>
      <c r="R90" s="31"/>
      <c r="S90" s="37">
        <v>24.3109</v>
      </c>
    </row>
    <row r="91" s="5" customFormat="1" ht="32" customHeight="1" spans="1:19">
      <c r="A91" s="22" t="s">
        <v>17</v>
      </c>
      <c r="B91" s="22" t="s">
        <v>18</v>
      </c>
      <c r="C91" s="23">
        <v>87</v>
      </c>
      <c r="D91" s="28" t="s">
        <v>358</v>
      </c>
      <c r="E91" s="25" t="s">
        <v>20</v>
      </c>
      <c r="F91" s="26" t="s">
        <v>244</v>
      </c>
      <c r="G91" s="22" t="s">
        <v>359</v>
      </c>
      <c r="H91" s="22" t="s">
        <v>360</v>
      </c>
      <c r="I91" s="26" t="s">
        <v>361</v>
      </c>
      <c r="J91" s="25">
        <f t="shared" si="3"/>
        <v>21.20409</v>
      </c>
      <c r="K91" s="31"/>
      <c r="L91" s="31"/>
      <c r="M91" s="31"/>
      <c r="N91" s="37">
        <v>21.20409</v>
      </c>
      <c r="O91" s="30">
        <f t="shared" si="4"/>
        <v>21.20409</v>
      </c>
      <c r="P91" s="31"/>
      <c r="Q91" s="31"/>
      <c r="R91" s="31"/>
      <c r="S91" s="37">
        <v>21.20409</v>
      </c>
    </row>
    <row r="92" s="5" customFormat="1" ht="32" customHeight="1" spans="1:19">
      <c r="A92" s="22" t="s">
        <v>17</v>
      </c>
      <c r="B92" s="22" t="s">
        <v>18</v>
      </c>
      <c r="C92" s="23">
        <v>88</v>
      </c>
      <c r="D92" s="28" t="s">
        <v>362</v>
      </c>
      <c r="E92" s="25" t="s">
        <v>20</v>
      </c>
      <c r="F92" s="26" t="s">
        <v>244</v>
      </c>
      <c r="G92" s="22" t="s">
        <v>245</v>
      </c>
      <c r="H92" s="22" t="s">
        <v>363</v>
      </c>
      <c r="I92" s="26" t="s">
        <v>364</v>
      </c>
      <c r="J92" s="25">
        <f t="shared" si="3"/>
        <v>56.4448</v>
      </c>
      <c r="K92" s="31"/>
      <c r="L92" s="31"/>
      <c r="M92" s="31"/>
      <c r="N92" s="37">
        <v>56.4448</v>
      </c>
      <c r="O92" s="30">
        <f t="shared" si="4"/>
        <v>56.4448</v>
      </c>
      <c r="P92" s="31"/>
      <c r="Q92" s="31"/>
      <c r="R92" s="31"/>
      <c r="S92" s="37">
        <v>56.4448</v>
      </c>
    </row>
    <row r="93" s="5" customFormat="1" ht="32" customHeight="1" spans="1:19">
      <c r="A93" s="22" t="s">
        <v>17</v>
      </c>
      <c r="B93" s="22" t="s">
        <v>18</v>
      </c>
      <c r="C93" s="23">
        <v>89</v>
      </c>
      <c r="D93" s="28" t="s">
        <v>365</v>
      </c>
      <c r="E93" s="25" t="s">
        <v>20</v>
      </c>
      <c r="F93" s="26" t="s">
        <v>244</v>
      </c>
      <c r="G93" s="22" t="s">
        <v>249</v>
      </c>
      <c r="H93" s="22" t="s">
        <v>366</v>
      </c>
      <c r="I93" s="26" t="s">
        <v>367</v>
      </c>
      <c r="J93" s="25">
        <f t="shared" si="3"/>
        <v>27.71547</v>
      </c>
      <c r="K93" s="31"/>
      <c r="L93" s="31"/>
      <c r="M93" s="31"/>
      <c r="N93" s="37">
        <v>27.71547</v>
      </c>
      <c r="O93" s="30">
        <f t="shared" si="4"/>
        <v>27.71547</v>
      </c>
      <c r="P93" s="31"/>
      <c r="Q93" s="31"/>
      <c r="R93" s="31"/>
      <c r="S93" s="37">
        <v>27.71547</v>
      </c>
    </row>
    <row r="94" s="5" customFormat="1" ht="32" customHeight="1" spans="1:19">
      <c r="A94" s="22" t="s">
        <v>17</v>
      </c>
      <c r="B94" s="22" t="s">
        <v>18</v>
      </c>
      <c r="C94" s="23">
        <v>90</v>
      </c>
      <c r="D94" s="28" t="s">
        <v>365</v>
      </c>
      <c r="E94" s="25" t="s">
        <v>20</v>
      </c>
      <c r="F94" s="26" t="s">
        <v>244</v>
      </c>
      <c r="G94" s="22" t="s">
        <v>255</v>
      </c>
      <c r="H94" s="22" t="s">
        <v>368</v>
      </c>
      <c r="I94" s="26" t="s">
        <v>369</v>
      </c>
      <c r="J94" s="25">
        <f t="shared" si="3"/>
        <v>17.3833</v>
      </c>
      <c r="K94" s="31"/>
      <c r="L94" s="31"/>
      <c r="M94" s="31"/>
      <c r="N94" s="37">
        <v>17.3833</v>
      </c>
      <c r="O94" s="30">
        <f t="shared" si="4"/>
        <v>17.3833</v>
      </c>
      <c r="P94" s="31"/>
      <c r="Q94" s="31"/>
      <c r="R94" s="31"/>
      <c r="S94" s="37">
        <v>17.3833</v>
      </c>
    </row>
    <row r="95" s="5" customFormat="1" ht="32" customHeight="1" spans="1:19">
      <c r="A95" s="22" t="s">
        <v>17</v>
      </c>
      <c r="B95" s="22" t="s">
        <v>18</v>
      </c>
      <c r="C95" s="23">
        <v>91</v>
      </c>
      <c r="D95" s="28" t="s">
        <v>370</v>
      </c>
      <c r="E95" s="25" t="s">
        <v>20</v>
      </c>
      <c r="F95" s="26" t="s">
        <v>244</v>
      </c>
      <c r="G95" s="22" t="s">
        <v>371</v>
      </c>
      <c r="H95" s="22" t="s">
        <v>372</v>
      </c>
      <c r="I95" s="26" t="s">
        <v>373</v>
      </c>
      <c r="J95" s="25">
        <f t="shared" si="3"/>
        <v>23.71978</v>
      </c>
      <c r="K95" s="31"/>
      <c r="L95" s="31"/>
      <c r="M95" s="31"/>
      <c r="N95" s="37">
        <v>23.71978</v>
      </c>
      <c r="O95" s="30">
        <f t="shared" si="4"/>
        <v>23.71978</v>
      </c>
      <c r="P95" s="31"/>
      <c r="Q95" s="31"/>
      <c r="R95" s="31"/>
      <c r="S95" s="37">
        <v>23.71978</v>
      </c>
    </row>
    <row r="96" s="5" customFormat="1" ht="32" customHeight="1" spans="1:19">
      <c r="A96" s="22" t="s">
        <v>17</v>
      </c>
      <c r="B96" s="22" t="s">
        <v>18</v>
      </c>
      <c r="C96" s="23">
        <v>92</v>
      </c>
      <c r="D96" s="28" t="s">
        <v>374</v>
      </c>
      <c r="E96" s="25" t="s">
        <v>20</v>
      </c>
      <c r="F96" s="26" t="s">
        <v>244</v>
      </c>
      <c r="G96" s="22" t="s">
        <v>331</v>
      </c>
      <c r="H96" s="22" t="s">
        <v>375</v>
      </c>
      <c r="I96" s="26" t="s">
        <v>376</v>
      </c>
      <c r="J96" s="25">
        <f t="shared" si="3"/>
        <v>22.70077</v>
      </c>
      <c r="K96" s="31"/>
      <c r="L96" s="31"/>
      <c r="M96" s="31"/>
      <c r="N96" s="37">
        <v>22.70077</v>
      </c>
      <c r="O96" s="30">
        <f t="shared" si="4"/>
        <v>22.70077</v>
      </c>
      <c r="P96" s="31"/>
      <c r="Q96" s="31"/>
      <c r="R96" s="31"/>
      <c r="S96" s="37">
        <v>22.70077</v>
      </c>
    </row>
    <row r="97" s="5" customFormat="1" ht="32" customHeight="1" spans="1:19">
      <c r="A97" s="22" t="s">
        <v>17</v>
      </c>
      <c r="B97" s="22" t="s">
        <v>18</v>
      </c>
      <c r="C97" s="23">
        <v>93</v>
      </c>
      <c r="D97" s="28" t="s">
        <v>377</v>
      </c>
      <c r="E97" s="25" t="s">
        <v>20</v>
      </c>
      <c r="F97" s="26" t="s">
        <v>244</v>
      </c>
      <c r="G97" s="22" t="s">
        <v>378</v>
      </c>
      <c r="H97" s="22" t="s">
        <v>379</v>
      </c>
      <c r="I97" s="26" t="s">
        <v>380</v>
      </c>
      <c r="J97" s="25">
        <f t="shared" si="3"/>
        <v>16.5499800000003</v>
      </c>
      <c r="K97" s="31"/>
      <c r="L97" s="31"/>
      <c r="M97" s="31"/>
      <c r="N97" s="38">
        <v>16.5499800000003</v>
      </c>
      <c r="O97" s="30">
        <f t="shared" si="4"/>
        <v>16.5499800000003</v>
      </c>
      <c r="P97" s="31"/>
      <c r="Q97" s="31"/>
      <c r="R97" s="31"/>
      <c r="S97" s="38">
        <v>16.5499800000003</v>
      </c>
    </row>
    <row r="98" s="5" customFormat="1" ht="32" customHeight="1" spans="1:19">
      <c r="A98" s="22" t="s">
        <v>17</v>
      </c>
      <c r="B98" s="22" t="s">
        <v>18</v>
      </c>
      <c r="C98" s="23">
        <v>94</v>
      </c>
      <c r="D98" s="34" t="s">
        <v>381</v>
      </c>
      <c r="E98" s="25" t="s">
        <v>20</v>
      </c>
      <c r="F98" s="26" t="s">
        <v>21</v>
      </c>
      <c r="G98" s="35" t="s">
        <v>382</v>
      </c>
      <c r="H98" s="26" t="s">
        <v>383</v>
      </c>
      <c r="I98" s="26" t="s">
        <v>384</v>
      </c>
      <c r="J98" s="25">
        <f t="shared" si="3"/>
        <v>238.14</v>
      </c>
      <c r="K98" s="31"/>
      <c r="L98" s="31">
        <v>238.14</v>
      </c>
      <c r="M98" s="31"/>
      <c r="N98" s="31"/>
      <c r="O98" s="32">
        <f t="shared" si="4"/>
        <v>230.7824</v>
      </c>
      <c r="P98" s="31"/>
      <c r="Q98" s="32">
        <v>230.7824</v>
      </c>
      <c r="R98" s="31"/>
      <c r="S98" s="31"/>
    </row>
    <row r="99" s="5" customFormat="1" ht="32" customHeight="1" spans="1:19">
      <c r="A99" s="22" t="s">
        <v>17</v>
      </c>
      <c r="B99" s="22" t="s">
        <v>18</v>
      </c>
      <c r="C99" s="23">
        <v>95</v>
      </c>
      <c r="D99" s="36" t="s">
        <v>385</v>
      </c>
      <c r="E99" s="25" t="s">
        <v>20</v>
      </c>
      <c r="F99" s="26" t="s">
        <v>21</v>
      </c>
      <c r="G99" s="22" t="s">
        <v>154</v>
      </c>
      <c r="H99" s="22" t="s">
        <v>386</v>
      </c>
      <c r="I99" s="26" t="s">
        <v>387</v>
      </c>
      <c r="J99" s="25">
        <f t="shared" si="3"/>
        <v>47.950024</v>
      </c>
      <c r="K99" s="31"/>
      <c r="L99" s="31"/>
      <c r="M99" s="31"/>
      <c r="N99" s="31">
        <v>47.950024</v>
      </c>
      <c r="O99" s="30">
        <f t="shared" si="4"/>
        <v>43.36</v>
      </c>
      <c r="P99" s="31"/>
      <c r="Q99" s="31"/>
      <c r="R99" s="31"/>
      <c r="S99" s="31">
        <v>43.36</v>
      </c>
    </row>
    <row r="100" s="5" customFormat="1" ht="32" customHeight="1" spans="1:19">
      <c r="A100" s="22" t="s">
        <v>17</v>
      </c>
      <c r="B100" s="22" t="s">
        <v>18</v>
      </c>
      <c r="C100" s="23">
        <v>96</v>
      </c>
      <c r="D100" s="36" t="s">
        <v>388</v>
      </c>
      <c r="E100" s="25" t="s">
        <v>20</v>
      </c>
      <c r="F100" s="26" t="s">
        <v>21</v>
      </c>
      <c r="G100" s="22" t="s">
        <v>389</v>
      </c>
      <c r="H100" s="22" t="s">
        <v>390</v>
      </c>
      <c r="I100" s="26" t="s">
        <v>387</v>
      </c>
      <c r="J100" s="25">
        <f t="shared" si="3"/>
        <v>48.386524</v>
      </c>
      <c r="K100" s="31"/>
      <c r="L100" s="31"/>
      <c r="M100" s="31"/>
      <c r="N100" s="31">
        <v>48.386524</v>
      </c>
      <c r="O100" s="30">
        <f t="shared" si="4"/>
        <v>43.7092</v>
      </c>
      <c r="P100" s="31"/>
      <c r="Q100" s="31"/>
      <c r="R100" s="31"/>
      <c r="S100" s="31">
        <v>43.7092</v>
      </c>
    </row>
    <row r="101" s="5" customFormat="1" ht="32" customHeight="1" spans="1:19">
      <c r="A101" s="22" t="s">
        <v>17</v>
      </c>
      <c r="B101" s="22" t="s">
        <v>18</v>
      </c>
      <c r="C101" s="23">
        <v>97</v>
      </c>
      <c r="D101" s="36" t="s">
        <v>391</v>
      </c>
      <c r="E101" s="25" t="s">
        <v>20</v>
      </c>
      <c r="F101" s="26" t="s">
        <v>21</v>
      </c>
      <c r="G101" s="22" t="s">
        <v>392</v>
      </c>
      <c r="H101" s="22" t="s">
        <v>393</v>
      </c>
      <c r="I101" s="26" t="s">
        <v>387</v>
      </c>
      <c r="J101" s="25">
        <f t="shared" si="3"/>
        <v>53.408524</v>
      </c>
      <c r="K101" s="31"/>
      <c r="L101" s="31"/>
      <c r="M101" s="31"/>
      <c r="N101" s="31">
        <v>53.408524</v>
      </c>
      <c r="O101" s="30">
        <f t="shared" si="4"/>
        <v>47.5343</v>
      </c>
      <c r="P101" s="31"/>
      <c r="Q101" s="31"/>
      <c r="R101" s="31"/>
      <c r="S101" s="31">
        <v>47.5343</v>
      </c>
    </row>
    <row r="102" s="5" customFormat="1" ht="32" customHeight="1" spans="1:19">
      <c r="A102" s="22" t="s">
        <v>17</v>
      </c>
      <c r="B102" s="22" t="s">
        <v>18</v>
      </c>
      <c r="C102" s="23">
        <v>98</v>
      </c>
      <c r="D102" s="36" t="s">
        <v>394</v>
      </c>
      <c r="E102" s="25" t="s">
        <v>20</v>
      </c>
      <c r="F102" s="26" t="s">
        <v>21</v>
      </c>
      <c r="G102" s="22" t="s">
        <v>395</v>
      </c>
      <c r="H102" s="22" t="s">
        <v>396</v>
      </c>
      <c r="I102" s="26" t="s">
        <v>397</v>
      </c>
      <c r="J102" s="25">
        <f t="shared" si="3"/>
        <v>47.54485</v>
      </c>
      <c r="K102" s="31"/>
      <c r="L102" s="31"/>
      <c r="M102" s="31"/>
      <c r="N102" s="31">
        <v>47.54485</v>
      </c>
      <c r="O102" s="30">
        <f t="shared" si="4"/>
        <v>43.03588</v>
      </c>
      <c r="P102" s="31"/>
      <c r="Q102" s="31"/>
      <c r="R102" s="31"/>
      <c r="S102" s="31">
        <v>43.03588</v>
      </c>
    </row>
    <row r="103" s="5" customFormat="1" ht="32" customHeight="1" spans="1:19">
      <c r="A103" s="22" t="s">
        <v>17</v>
      </c>
      <c r="B103" s="22" t="s">
        <v>18</v>
      </c>
      <c r="C103" s="23">
        <v>99</v>
      </c>
      <c r="D103" s="36" t="s">
        <v>398</v>
      </c>
      <c r="E103" s="25" t="s">
        <v>20</v>
      </c>
      <c r="F103" s="26" t="s">
        <v>21</v>
      </c>
      <c r="G103" s="22" t="s">
        <v>399</v>
      </c>
      <c r="H103" s="22" t="s">
        <v>400</v>
      </c>
      <c r="I103" s="26" t="s">
        <v>401</v>
      </c>
      <c r="J103" s="25">
        <f t="shared" si="3"/>
        <v>33.5392015</v>
      </c>
      <c r="K103" s="31"/>
      <c r="L103" s="31"/>
      <c r="M103" s="31"/>
      <c r="N103" s="31">
        <v>33.5392015</v>
      </c>
      <c r="O103" s="30">
        <f t="shared" si="4"/>
        <v>26.83136</v>
      </c>
      <c r="P103" s="31"/>
      <c r="Q103" s="31"/>
      <c r="R103" s="31"/>
      <c r="S103" s="31">
        <v>26.83136</v>
      </c>
    </row>
    <row r="104" s="5" customFormat="1" ht="32" customHeight="1" spans="1:19">
      <c r="A104" s="22" t="s">
        <v>17</v>
      </c>
      <c r="B104" s="22" t="s">
        <v>18</v>
      </c>
      <c r="C104" s="23">
        <v>100</v>
      </c>
      <c r="D104" s="36" t="s">
        <v>402</v>
      </c>
      <c r="E104" s="25" t="s">
        <v>20</v>
      </c>
      <c r="F104" s="26" t="s">
        <v>21</v>
      </c>
      <c r="G104" s="22" t="s">
        <v>403</v>
      </c>
      <c r="H104" s="22" t="s">
        <v>404</v>
      </c>
      <c r="I104" s="26" t="s">
        <v>401</v>
      </c>
      <c r="J104" s="25">
        <f t="shared" si="3"/>
        <v>40.2</v>
      </c>
      <c r="K104" s="31"/>
      <c r="L104" s="31"/>
      <c r="M104" s="31"/>
      <c r="N104" s="31">
        <v>40.2</v>
      </c>
      <c r="O104" s="30">
        <f t="shared" si="4"/>
        <v>37.16</v>
      </c>
      <c r="P104" s="31"/>
      <c r="Q104" s="31"/>
      <c r="R104" s="31"/>
      <c r="S104" s="31">
        <v>37.16</v>
      </c>
    </row>
    <row r="105" s="5" customFormat="1" ht="32" customHeight="1" spans="1:19">
      <c r="A105" s="22" t="s">
        <v>17</v>
      </c>
      <c r="B105" s="22" t="s">
        <v>18</v>
      </c>
      <c r="C105" s="23">
        <v>101</v>
      </c>
      <c r="D105" s="36" t="s">
        <v>405</v>
      </c>
      <c r="E105" s="25" t="s">
        <v>20</v>
      </c>
      <c r="F105" s="26" t="s">
        <v>21</v>
      </c>
      <c r="G105" s="22" t="s">
        <v>209</v>
      </c>
      <c r="H105" s="22" t="s">
        <v>406</v>
      </c>
      <c r="I105" s="26" t="s">
        <v>387</v>
      </c>
      <c r="J105" s="25">
        <f t="shared" si="3"/>
        <v>28.501524</v>
      </c>
      <c r="K105" s="31"/>
      <c r="L105" s="31"/>
      <c r="M105" s="31"/>
      <c r="N105" s="31">
        <v>28.501524</v>
      </c>
      <c r="O105" s="30">
        <f t="shared" si="4"/>
        <v>22.80122</v>
      </c>
      <c r="P105" s="31"/>
      <c r="Q105" s="31"/>
      <c r="R105" s="31"/>
      <c r="S105" s="31">
        <v>22.80122</v>
      </c>
    </row>
    <row r="106" s="5" customFormat="1" ht="32" customHeight="1" spans="1:19">
      <c r="A106" s="22" t="s">
        <v>17</v>
      </c>
      <c r="B106" s="22" t="s">
        <v>18</v>
      </c>
      <c r="C106" s="23">
        <v>102</v>
      </c>
      <c r="D106" s="36" t="s">
        <v>407</v>
      </c>
      <c r="E106" s="25" t="s">
        <v>20</v>
      </c>
      <c r="F106" s="26" t="s">
        <v>21</v>
      </c>
      <c r="G106" s="22" t="s">
        <v>408</v>
      </c>
      <c r="H106" s="22" t="s">
        <v>409</v>
      </c>
      <c r="I106" s="22" t="s">
        <v>401</v>
      </c>
      <c r="J106" s="25">
        <f t="shared" si="3"/>
        <v>56.715048</v>
      </c>
      <c r="K106" s="31"/>
      <c r="L106" s="31"/>
      <c r="M106" s="31"/>
      <c r="N106" s="31">
        <v>56.715048</v>
      </c>
      <c r="O106" s="30">
        <f t="shared" si="4"/>
        <v>50.37204</v>
      </c>
      <c r="P106" s="31"/>
      <c r="Q106" s="31"/>
      <c r="R106" s="31"/>
      <c r="S106" s="31">
        <v>50.37204</v>
      </c>
    </row>
    <row r="107" s="5" customFormat="1" ht="32" customHeight="1" spans="1:19">
      <c r="A107" s="22" t="s">
        <v>17</v>
      </c>
      <c r="B107" s="22" t="s">
        <v>18</v>
      </c>
      <c r="C107" s="23">
        <v>103</v>
      </c>
      <c r="D107" s="36" t="s">
        <v>410</v>
      </c>
      <c r="E107" s="25" t="s">
        <v>20</v>
      </c>
      <c r="F107" s="26" t="s">
        <v>21</v>
      </c>
      <c r="G107" s="22" t="s">
        <v>411</v>
      </c>
      <c r="H107" s="22" t="s">
        <v>412</v>
      </c>
      <c r="I107" s="26" t="s">
        <v>401</v>
      </c>
      <c r="J107" s="25">
        <f t="shared" si="3"/>
        <v>92.4312045</v>
      </c>
      <c r="K107" s="31"/>
      <c r="L107" s="31"/>
      <c r="M107" s="31"/>
      <c r="N107" s="31">
        <v>92.4312045</v>
      </c>
      <c r="O107" s="39">
        <v>92.403563</v>
      </c>
      <c r="P107" s="31"/>
      <c r="Q107" s="31"/>
      <c r="R107" s="31"/>
      <c r="S107" s="31">
        <v>92.403563</v>
      </c>
    </row>
    <row r="108" s="5" customFormat="1" ht="32" customHeight="1" spans="1:19">
      <c r="A108" s="22" t="s">
        <v>17</v>
      </c>
      <c r="B108" s="22" t="s">
        <v>18</v>
      </c>
      <c r="C108" s="23">
        <v>104</v>
      </c>
      <c r="D108" s="36" t="s">
        <v>413</v>
      </c>
      <c r="E108" s="25" t="s">
        <v>20</v>
      </c>
      <c r="F108" s="26" t="s">
        <v>21</v>
      </c>
      <c r="G108" s="22" t="s">
        <v>382</v>
      </c>
      <c r="H108" s="22" t="s">
        <v>414</v>
      </c>
      <c r="I108" s="26" t="s">
        <v>415</v>
      </c>
      <c r="J108" s="25">
        <f t="shared" si="3"/>
        <v>14.1547</v>
      </c>
      <c r="K108" s="31"/>
      <c r="L108" s="31"/>
      <c r="M108" s="31"/>
      <c r="N108" s="31">
        <v>14.1547</v>
      </c>
      <c r="O108" s="39">
        <v>14.1547</v>
      </c>
      <c r="P108" s="31"/>
      <c r="Q108" s="31"/>
      <c r="R108" s="31"/>
      <c r="S108" s="31">
        <v>14.1547</v>
      </c>
    </row>
    <row r="109" s="5" customFormat="1" ht="32" customHeight="1" spans="1:19">
      <c r="A109" s="22" t="s">
        <v>17</v>
      </c>
      <c r="B109" s="22" t="s">
        <v>18</v>
      </c>
      <c r="C109" s="23">
        <v>105</v>
      </c>
      <c r="D109" s="36" t="s">
        <v>416</v>
      </c>
      <c r="E109" s="25" t="s">
        <v>20</v>
      </c>
      <c r="F109" s="26" t="s">
        <v>21</v>
      </c>
      <c r="G109" s="22" t="s">
        <v>417</v>
      </c>
      <c r="H109" s="22" t="s">
        <v>418</v>
      </c>
      <c r="I109" s="26" t="s">
        <v>419</v>
      </c>
      <c r="J109" s="25">
        <f t="shared" si="3"/>
        <v>30.2484</v>
      </c>
      <c r="K109" s="31"/>
      <c r="L109" s="31"/>
      <c r="M109" s="31"/>
      <c r="N109" s="31">
        <v>30.2484</v>
      </c>
      <c r="O109" s="39">
        <v>30.2484</v>
      </c>
      <c r="P109" s="31"/>
      <c r="Q109" s="31"/>
      <c r="R109" s="31"/>
      <c r="S109" s="31">
        <v>30.2484</v>
      </c>
    </row>
    <row r="110" s="5" customFormat="1" ht="32" customHeight="1" spans="1:19">
      <c r="A110" s="22" t="s">
        <v>17</v>
      </c>
      <c r="B110" s="22" t="s">
        <v>18</v>
      </c>
      <c r="C110" s="23">
        <v>106</v>
      </c>
      <c r="D110" s="36" t="s">
        <v>420</v>
      </c>
      <c r="E110" s="25" t="s">
        <v>20</v>
      </c>
      <c r="F110" s="26" t="s">
        <v>21</v>
      </c>
      <c r="G110" s="22" t="s">
        <v>421</v>
      </c>
      <c r="H110" s="22" t="s">
        <v>422</v>
      </c>
      <c r="I110" s="26" t="s">
        <v>423</v>
      </c>
      <c r="J110" s="25">
        <f t="shared" si="3"/>
        <v>18.85</v>
      </c>
      <c r="K110" s="31"/>
      <c r="L110" s="31"/>
      <c r="M110" s="31"/>
      <c r="N110" s="31">
        <v>18.85</v>
      </c>
      <c r="O110" s="30">
        <f t="shared" si="4"/>
        <v>18.2468</v>
      </c>
      <c r="P110" s="31"/>
      <c r="Q110" s="31"/>
      <c r="R110" s="31"/>
      <c r="S110" s="31">
        <v>18.2468</v>
      </c>
    </row>
    <row r="111" s="5" customFormat="1" ht="32" customHeight="1" spans="1:19">
      <c r="A111" s="22" t="s">
        <v>17</v>
      </c>
      <c r="B111" s="22" t="s">
        <v>18</v>
      </c>
      <c r="C111" s="23">
        <v>107</v>
      </c>
      <c r="D111" s="36" t="s">
        <v>424</v>
      </c>
      <c r="E111" s="25" t="s">
        <v>20</v>
      </c>
      <c r="F111" s="26" t="s">
        <v>21</v>
      </c>
      <c r="G111" s="22" t="s">
        <v>425</v>
      </c>
      <c r="H111" s="22" t="s">
        <v>426</v>
      </c>
      <c r="I111" s="26" t="s">
        <v>427</v>
      </c>
      <c r="J111" s="25">
        <f t="shared" si="3"/>
        <v>14.51</v>
      </c>
      <c r="K111" s="31"/>
      <c r="L111" s="31"/>
      <c r="M111" s="31"/>
      <c r="N111" s="31">
        <v>14.51</v>
      </c>
      <c r="O111" s="30">
        <f t="shared" si="4"/>
        <v>14.04568</v>
      </c>
      <c r="P111" s="31"/>
      <c r="Q111" s="31"/>
      <c r="R111" s="31"/>
      <c r="S111" s="31">
        <v>14.04568</v>
      </c>
    </row>
    <row r="112" s="5" customFormat="1" ht="32" customHeight="1" spans="1:19">
      <c r="A112" s="22" t="s">
        <v>17</v>
      </c>
      <c r="B112" s="22" t="s">
        <v>18</v>
      </c>
      <c r="C112" s="23">
        <v>108</v>
      </c>
      <c r="D112" s="36" t="s">
        <v>428</v>
      </c>
      <c r="E112" s="25" t="s">
        <v>20</v>
      </c>
      <c r="F112" s="26" t="s">
        <v>21</v>
      </c>
      <c r="G112" s="22" t="s">
        <v>429</v>
      </c>
      <c r="H112" s="31" t="s">
        <v>430</v>
      </c>
      <c r="I112" s="26" t="s">
        <v>431</v>
      </c>
      <c r="J112" s="25">
        <f t="shared" si="3"/>
        <v>39.69</v>
      </c>
      <c r="K112" s="31"/>
      <c r="L112" s="31"/>
      <c r="M112" s="31"/>
      <c r="N112" s="31">
        <v>39.69</v>
      </c>
      <c r="O112" s="30">
        <f t="shared" si="4"/>
        <v>38.41992</v>
      </c>
      <c r="P112" s="31"/>
      <c r="Q112" s="31"/>
      <c r="R112" s="31"/>
      <c r="S112" s="31">
        <v>38.41992</v>
      </c>
    </row>
    <row r="113" s="5" customFormat="1" ht="32" customHeight="1" spans="1:19">
      <c r="A113" s="22" t="s">
        <v>17</v>
      </c>
      <c r="B113" s="22" t="s">
        <v>18</v>
      </c>
      <c r="C113" s="23">
        <v>109</v>
      </c>
      <c r="D113" s="36" t="s">
        <v>432</v>
      </c>
      <c r="E113" s="25" t="s">
        <v>20</v>
      </c>
      <c r="F113" s="26" t="s">
        <v>21</v>
      </c>
      <c r="G113" s="22" t="s">
        <v>433</v>
      </c>
      <c r="H113" s="31" t="s">
        <v>434</v>
      </c>
      <c r="I113" s="26" t="s">
        <v>435</v>
      </c>
      <c r="J113" s="25">
        <f t="shared" si="3"/>
        <v>74.48</v>
      </c>
      <c r="K113" s="31"/>
      <c r="L113" s="31"/>
      <c r="M113" s="31"/>
      <c r="N113" s="31">
        <v>74.48</v>
      </c>
      <c r="O113" s="30">
        <f t="shared" si="4"/>
        <v>72.09664</v>
      </c>
      <c r="P113" s="31"/>
      <c r="Q113" s="31"/>
      <c r="R113" s="31"/>
      <c r="S113" s="31">
        <v>72.09664</v>
      </c>
    </row>
    <row r="114" s="5" customFormat="1" ht="32" customHeight="1" spans="1:19">
      <c r="A114" s="22" t="s">
        <v>17</v>
      </c>
      <c r="B114" s="22" t="s">
        <v>18</v>
      </c>
      <c r="C114" s="23">
        <v>110</v>
      </c>
      <c r="D114" s="36" t="s">
        <v>436</v>
      </c>
      <c r="E114" s="25" t="s">
        <v>20</v>
      </c>
      <c r="F114" s="26" t="s">
        <v>21</v>
      </c>
      <c r="G114" s="22" t="s">
        <v>437</v>
      </c>
      <c r="H114" s="31" t="s">
        <v>438</v>
      </c>
      <c r="I114" s="26" t="s">
        <v>439</v>
      </c>
      <c r="J114" s="25">
        <f t="shared" si="3"/>
        <v>40.22</v>
      </c>
      <c r="K114" s="31"/>
      <c r="L114" s="31"/>
      <c r="M114" s="31"/>
      <c r="N114" s="31">
        <v>40.22</v>
      </c>
      <c r="O114" s="30">
        <f t="shared" si="4"/>
        <v>38.93296</v>
      </c>
      <c r="P114" s="31"/>
      <c r="Q114" s="31"/>
      <c r="R114" s="31"/>
      <c r="S114" s="31">
        <v>38.93296</v>
      </c>
    </row>
    <row r="115" s="5" customFormat="1" ht="32" customHeight="1" spans="1:19">
      <c r="A115" s="22" t="s">
        <v>17</v>
      </c>
      <c r="B115" s="22" t="s">
        <v>18</v>
      </c>
      <c r="C115" s="23">
        <v>111</v>
      </c>
      <c r="D115" s="36" t="s">
        <v>440</v>
      </c>
      <c r="E115" s="25" t="s">
        <v>20</v>
      </c>
      <c r="F115" s="26" t="s">
        <v>21</v>
      </c>
      <c r="G115" s="22" t="s">
        <v>142</v>
      </c>
      <c r="H115" s="22" t="s">
        <v>441</v>
      </c>
      <c r="I115" s="26" t="s">
        <v>442</v>
      </c>
      <c r="J115" s="25">
        <f t="shared" si="3"/>
        <v>49.57</v>
      </c>
      <c r="K115" s="31"/>
      <c r="L115" s="31"/>
      <c r="M115" s="31"/>
      <c r="N115" s="31">
        <v>49.57</v>
      </c>
      <c r="O115" s="30">
        <f t="shared" si="4"/>
        <v>47.98376</v>
      </c>
      <c r="P115" s="31"/>
      <c r="Q115" s="31"/>
      <c r="R115" s="31"/>
      <c r="S115" s="31">
        <v>47.98376</v>
      </c>
    </row>
    <row r="116" s="5" customFormat="1" ht="32" customHeight="1" spans="1:19">
      <c r="A116" s="22" t="s">
        <v>17</v>
      </c>
      <c r="B116" s="22" t="s">
        <v>18</v>
      </c>
      <c r="C116" s="23">
        <v>112</v>
      </c>
      <c r="D116" s="36" t="s">
        <v>443</v>
      </c>
      <c r="E116" s="25" t="s">
        <v>20</v>
      </c>
      <c r="F116" s="26" t="s">
        <v>21</v>
      </c>
      <c r="G116" s="22" t="s">
        <v>444</v>
      </c>
      <c r="H116" s="31" t="s">
        <v>445</v>
      </c>
      <c r="I116" s="26" t="s">
        <v>446</v>
      </c>
      <c r="J116" s="25">
        <f t="shared" si="3"/>
        <v>53.66</v>
      </c>
      <c r="K116" s="31"/>
      <c r="L116" s="31"/>
      <c r="M116" s="31"/>
      <c r="N116" s="31">
        <v>53.66</v>
      </c>
      <c r="O116" s="30">
        <f t="shared" si="4"/>
        <v>51.94288</v>
      </c>
      <c r="P116" s="31"/>
      <c r="Q116" s="31"/>
      <c r="R116" s="31"/>
      <c r="S116" s="31">
        <v>51.94288</v>
      </c>
    </row>
    <row r="117" s="5" customFormat="1" ht="32" customHeight="1" spans="1:19">
      <c r="A117" s="22" t="s">
        <v>17</v>
      </c>
      <c r="B117" s="22" t="s">
        <v>18</v>
      </c>
      <c r="C117" s="23">
        <v>113</v>
      </c>
      <c r="D117" s="36" t="s">
        <v>447</v>
      </c>
      <c r="E117" s="25" t="s">
        <v>20</v>
      </c>
      <c r="F117" s="26" t="s">
        <v>21</v>
      </c>
      <c r="G117" s="22" t="s">
        <v>448</v>
      </c>
      <c r="H117" s="22" t="s">
        <v>449</v>
      </c>
      <c r="I117" s="26" t="s">
        <v>450</v>
      </c>
      <c r="J117" s="25">
        <f t="shared" si="3"/>
        <v>43.84</v>
      </c>
      <c r="K117" s="31"/>
      <c r="L117" s="31"/>
      <c r="M117" s="31"/>
      <c r="N117" s="31">
        <v>43.84</v>
      </c>
      <c r="O117" s="30">
        <f t="shared" si="4"/>
        <v>42.43712</v>
      </c>
      <c r="P117" s="31"/>
      <c r="Q117" s="31"/>
      <c r="R117" s="31"/>
      <c r="S117" s="31">
        <v>42.43712</v>
      </c>
    </row>
    <row r="118" s="5" customFormat="1" ht="32" customHeight="1" spans="1:19">
      <c r="A118" s="22" t="s">
        <v>17</v>
      </c>
      <c r="B118" s="22" t="s">
        <v>18</v>
      </c>
      <c r="C118" s="23">
        <v>114</v>
      </c>
      <c r="D118" s="36" t="s">
        <v>451</v>
      </c>
      <c r="E118" s="25" t="s">
        <v>20</v>
      </c>
      <c r="F118" s="26" t="s">
        <v>21</v>
      </c>
      <c r="G118" s="22" t="s">
        <v>392</v>
      </c>
      <c r="H118" s="22" t="s">
        <v>452</v>
      </c>
      <c r="I118" s="26" t="s">
        <v>453</v>
      </c>
      <c r="J118" s="25">
        <f t="shared" si="3"/>
        <v>35.58</v>
      </c>
      <c r="K118" s="31"/>
      <c r="L118" s="31"/>
      <c r="M118" s="31"/>
      <c r="N118" s="31">
        <v>35.58</v>
      </c>
      <c r="O118" s="30">
        <f t="shared" si="4"/>
        <v>34.48384</v>
      </c>
      <c r="P118" s="31"/>
      <c r="Q118" s="31"/>
      <c r="R118" s="31"/>
      <c r="S118" s="31">
        <v>34.48384</v>
      </c>
    </row>
    <row r="119" s="5" customFormat="1" ht="32" customHeight="1" spans="1:19">
      <c r="A119" s="22" t="s">
        <v>17</v>
      </c>
      <c r="B119" s="22" t="s">
        <v>18</v>
      </c>
      <c r="C119" s="23">
        <v>115</v>
      </c>
      <c r="D119" s="24" t="s">
        <v>454</v>
      </c>
      <c r="E119" s="25" t="s">
        <v>20</v>
      </c>
      <c r="F119" s="26" t="s">
        <v>455</v>
      </c>
      <c r="G119" s="22" t="s">
        <v>456</v>
      </c>
      <c r="H119" s="22" t="s">
        <v>457</v>
      </c>
      <c r="I119" s="26" t="s">
        <v>458</v>
      </c>
      <c r="J119" s="25">
        <f t="shared" si="3"/>
        <v>585.79</v>
      </c>
      <c r="K119" s="31"/>
      <c r="L119" s="31"/>
      <c r="M119" s="31"/>
      <c r="N119" s="31">
        <v>585.79</v>
      </c>
      <c r="O119" s="32">
        <f t="shared" si="4"/>
        <v>525.5624</v>
      </c>
      <c r="P119" s="31"/>
      <c r="Q119" s="31"/>
      <c r="R119" s="31"/>
      <c r="S119" s="30">
        <v>525.5624</v>
      </c>
    </row>
    <row r="120" s="5" customFormat="1" ht="32" customHeight="1" spans="1:19">
      <c r="A120" s="22" t="s">
        <v>17</v>
      </c>
      <c r="B120" s="22" t="s">
        <v>18</v>
      </c>
      <c r="C120" s="23">
        <v>116</v>
      </c>
      <c r="D120" s="36" t="s">
        <v>459</v>
      </c>
      <c r="E120" s="31" t="s">
        <v>460</v>
      </c>
      <c r="F120" s="26" t="s">
        <v>21</v>
      </c>
      <c r="G120" s="22" t="s">
        <v>461</v>
      </c>
      <c r="H120" s="26" t="s">
        <v>462</v>
      </c>
      <c r="I120" s="26" t="s">
        <v>463</v>
      </c>
      <c r="J120" s="25">
        <f t="shared" si="3"/>
        <v>15.61525</v>
      </c>
      <c r="K120" s="31">
        <v>15.61525</v>
      </c>
      <c r="L120" s="31"/>
      <c r="M120" s="31"/>
      <c r="N120" s="31"/>
      <c r="O120" s="30">
        <f t="shared" si="4"/>
        <v>15.61525</v>
      </c>
      <c r="P120" s="31">
        <v>15.61525</v>
      </c>
      <c r="Q120" s="31"/>
      <c r="R120" s="31"/>
      <c r="S120" s="31"/>
    </row>
    <row r="121" s="5" customFormat="1" ht="32" customHeight="1" spans="1:19">
      <c r="A121" s="22" t="s">
        <v>17</v>
      </c>
      <c r="B121" s="22" t="s">
        <v>18</v>
      </c>
      <c r="C121" s="23">
        <v>117</v>
      </c>
      <c r="D121" s="36" t="s">
        <v>464</v>
      </c>
      <c r="E121" s="31" t="s">
        <v>460</v>
      </c>
      <c r="F121" s="26" t="s">
        <v>21</v>
      </c>
      <c r="G121" s="22" t="s">
        <v>465</v>
      </c>
      <c r="H121" s="26" t="s">
        <v>462</v>
      </c>
      <c r="I121" s="26" t="s">
        <v>466</v>
      </c>
      <c r="J121" s="25">
        <f t="shared" si="3"/>
        <v>3.9</v>
      </c>
      <c r="K121" s="31">
        <v>3.9</v>
      </c>
      <c r="L121" s="31"/>
      <c r="M121" s="31"/>
      <c r="N121" s="31"/>
      <c r="O121" s="30">
        <f t="shared" si="4"/>
        <v>3.9</v>
      </c>
      <c r="P121" s="31">
        <v>3.9</v>
      </c>
      <c r="Q121" s="31"/>
      <c r="R121" s="31"/>
      <c r="S121" s="31"/>
    </row>
    <row r="122" s="5" customFormat="1" ht="32" customHeight="1" spans="1:19">
      <c r="A122" s="22" t="s">
        <v>17</v>
      </c>
      <c r="B122" s="22" t="s">
        <v>18</v>
      </c>
      <c r="C122" s="23">
        <v>118</v>
      </c>
      <c r="D122" s="36" t="s">
        <v>467</v>
      </c>
      <c r="E122" s="31" t="s">
        <v>460</v>
      </c>
      <c r="F122" s="26" t="s">
        <v>21</v>
      </c>
      <c r="G122" s="30" t="s">
        <v>468</v>
      </c>
      <c r="H122" s="26" t="s">
        <v>462</v>
      </c>
      <c r="I122" s="26" t="s">
        <v>469</v>
      </c>
      <c r="J122" s="25">
        <f t="shared" si="3"/>
        <v>1.21</v>
      </c>
      <c r="K122" s="31">
        <v>1.21</v>
      </c>
      <c r="L122" s="31"/>
      <c r="M122" s="31"/>
      <c r="N122" s="31"/>
      <c r="O122" s="30">
        <f t="shared" si="4"/>
        <v>1.21</v>
      </c>
      <c r="P122" s="31">
        <v>1.21</v>
      </c>
      <c r="Q122" s="31"/>
      <c r="R122" s="31"/>
      <c r="S122" s="31"/>
    </row>
    <row r="123" s="5" customFormat="1" ht="32" customHeight="1" spans="1:19">
      <c r="A123" s="22" t="s">
        <v>17</v>
      </c>
      <c r="B123" s="22" t="s">
        <v>18</v>
      </c>
      <c r="C123" s="23">
        <v>119</v>
      </c>
      <c r="D123" s="36" t="s">
        <v>470</v>
      </c>
      <c r="E123" s="31" t="s">
        <v>460</v>
      </c>
      <c r="F123" s="26" t="s">
        <v>21</v>
      </c>
      <c r="G123" s="30" t="s">
        <v>471</v>
      </c>
      <c r="H123" s="26" t="s">
        <v>462</v>
      </c>
      <c r="I123" s="26" t="s">
        <v>472</v>
      </c>
      <c r="J123" s="25">
        <f t="shared" si="3"/>
        <v>5.4245</v>
      </c>
      <c r="K123" s="31">
        <v>5.4245</v>
      </c>
      <c r="L123" s="31"/>
      <c r="M123" s="31"/>
      <c r="N123" s="31"/>
      <c r="O123" s="30">
        <f t="shared" si="4"/>
        <v>5.4245</v>
      </c>
      <c r="P123" s="31">
        <v>5.4245</v>
      </c>
      <c r="Q123" s="31"/>
      <c r="R123" s="31"/>
      <c r="S123" s="31"/>
    </row>
    <row r="124" s="5" customFormat="1" ht="32" customHeight="1" spans="1:19">
      <c r="A124" s="22" t="s">
        <v>17</v>
      </c>
      <c r="B124" s="22" t="s">
        <v>18</v>
      </c>
      <c r="C124" s="23">
        <v>120</v>
      </c>
      <c r="D124" s="36" t="s">
        <v>473</v>
      </c>
      <c r="E124" s="31" t="s">
        <v>460</v>
      </c>
      <c r="F124" s="26" t="s">
        <v>21</v>
      </c>
      <c r="G124" s="22" t="s">
        <v>474</v>
      </c>
      <c r="H124" s="26" t="s">
        <v>462</v>
      </c>
      <c r="I124" s="26" t="s">
        <v>475</v>
      </c>
      <c r="J124" s="25">
        <f t="shared" si="3"/>
        <v>0.6</v>
      </c>
      <c r="K124" s="31">
        <v>0.6</v>
      </c>
      <c r="L124" s="31"/>
      <c r="M124" s="31"/>
      <c r="N124" s="31"/>
      <c r="O124" s="30">
        <f t="shared" si="4"/>
        <v>0.6</v>
      </c>
      <c r="P124" s="31">
        <v>0.6</v>
      </c>
      <c r="Q124" s="31"/>
      <c r="R124" s="31"/>
      <c r="S124" s="31"/>
    </row>
    <row r="125" s="5" customFormat="1" ht="32" customHeight="1" spans="1:19">
      <c r="A125" s="22" t="s">
        <v>17</v>
      </c>
      <c r="B125" s="22" t="s">
        <v>18</v>
      </c>
      <c r="C125" s="23">
        <v>121</v>
      </c>
      <c r="D125" s="36" t="s">
        <v>476</v>
      </c>
      <c r="E125" s="31" t="s">
        <v>460</v>
      </c>
      <c r="F125" s="26" t="s">
        <v>21</v>
      </c>
      <c r="G125" s="22" t="s">
        <v>477</v>
      </c>
      <c r="H125" s="26" t="s">
        <v>462</v>
      </c>
      <c r="I125" s="26" t="s">
        <v>478</v>
      </c>
      <c r="J125" s="25">
        <f t="shared" si="3"/>
        <v>43.76</v>
      </c>
      <c r="K125" s="31">
        <v>43.76</v>
      </c>
      <c r="L125" s="31"/>
      <c r="M125" s="31"/>
      <c r="N125" s="31"/>
      <c r="O125" s="30">
        <f t="shared" si="4"/>
        <v>43.76</v>
      </c>
      <c r="P125" s="31">
        <v>43.76</v>
      </c>
      <c r="Q125" s="31"/>
      <c r="R125" s="31"/>
      <c r="S125" s="31"/>
    </row>
    <row r="126" s="5" customFormat="1" ht="32" customHeight="1" spans="1:19">
      <c r="A126" s="22" t="s">
        <v>17</v>
      </c>
      <c r="B126" s="22" t="s">
        <v>18</v>
      </c>
      <c r="C126" s="23">
        <v>122</v>
      </c>
      <c r="D126" s="36" t="s">
        <v>479</v>
      </c>
      <c r="E126" s="31" t="s">
        <v>460</v>
      </c>
      <c r="F126" s="26" t="s">
        <v>21</v>
      </c>
      <c r="G126" s="22" t="s">
        <v>480</v>
      </c>
      <c r="H126" s="26" t="s">
        <v>462</v>
      </c>
      <c r="I126" s="26" t="s">
        <v>481</v>
      </c>
      <c r="J126" s="25">
        <f t="shared" si="3"/>
        <v>1.908</v>
      </c>
      <c r="K126" s="31">
        <v>1.908</v>
      </c>
      <c r="L126" s="31"/>
      <c r="M126" s="31"/>
      <c r="N126" s="31"/>
      <c r="O126" s="30">
        <f t="shared" si="4"/>
        <v>1.908</v>
      </c>
      <c r="P126" s="31">
        <v>1.908</v>
      </c>
      <c r="Q126" s="31"/>
      <c r="R126" s="31"/>
      <c r="S126" s="31"/>
    </row>
    <row r="127" s="5" customFormat="1" ht="32" customHeight="1" spans="1:19">
      <c r="A127" s="22" t="s">
        <v>17</v>
      </c>
      <c r="B127" s="22" t="s">
        <v>18</v>
      </c>
      <c r="C127" s="23">
        <v>123</v>
      </c>
      <c r="D127" s="36" t="s">
        <v>482</v>
      </c>
      <c r="E127" s="31" t="s">
        <v>460</v>
      </c>
      <c r="F127" s="26" t="s">
        <v>21</v>
      </c>
      <c r="G127" s="30" t="s">
        <v>483</v>
      </c>
      <c r="H127" s="26" t="s">
        <v>462</v>
      </c>
      <c r="I127" s="26" t="s">
        <v>484</v>
      </c>
      <c r="J127" s="25">
        <f t="shared" si="3"/>
        <v>1.8112</v>
      </c>
      <c r="K127" s="31">
        <v>1.8112</v>
      </c>
      <c r="L127" s="31"/>
      <c r="M127" s="31"/>
      <c r="N127" s="31"/>
      <c r="O127" s="30">
        <f t="shared" si="4"/>
        <v>1.8112</v>
      </c>
      <c r="P127" s="31">
        <v>1.8112</v>
      </c>
      <c r="Q127" s="31"/>
      <c r="R127" s="31"/>
      <c r="S127" s="31"/>
    </row>
    <row r="128" s="5" customFormat="1" ht="32" customHeight="1" spans="1:19">
      <c r="A128" s="22" t="s">
        <v>17</v>
      </c>
      <c r="B128" s="22" t="s">
        <v>18</v>
      </c>
      <c r="C128" s="23">
        <v>124</v>
      </c>
      <c r="D128" s="36" t="s">
        <v>485</v>
      </c>
      <c r="E128" s="31" t="s">
        <v>460</v>
      </c>
      <c r="F128" s="26" t="s">
        <v>21</v>
      </c>
      <c r="G128" s="30" t="s">
        <v>486</v>
      </c>
      <c r="H128" s="26" t="s">
        <v>462</v>
      </c>
      <c r="I128" s="26" t="s">
        <v>487</v>
      </c>
      <c r="J128" s="25">
        <f t="shared" si="3"/>
        <v>15.4</v>
      </c>
      <c r="K128" s="31">
        <v>15.4</v>
      </c>
      <c r="L128" s="31"/>
      <c r="M128" s="31"/>
      <c r="N128" s="31"/>
      <c r="O128" s="30">
        <f t="shared" si="4"/>
        <v>15.4</v>
      </c>
      <c r="P128" s="31">
        <v>15.4</v>
      </c>
      <c r="Q128" s="31"/>
      <c r="R128" s="31"/>
      <c r="S128" s="31"/>
    </row>
    <row r="129" s="5" customFormat="1" ht="32" customHeight="1" spans="1:19">
      <c r="A129" s="22" t="s">
        <v>17</v>
      </c>
      <c r="B129" s="22" t="s">
        <v>18</v>
      </c>
      <c r="C129" s="23">
        <v>125</v>
      </c>
      <c r="D129" s="36" t="s">
        <v>488</v>
      </c>
      <c r="E129" s="31" t="s">
        <v>460</v>
      </c>
      <c r="F129" s="26" t="s">
        <v>21</v>
      </c>
      <c r="G129" s="30" t="s">
        <v>489</v>
      </c>
      <c r="H129" s="26" t="s">
        <v>462</v>
      </c>
      <c r="I129" s="26" t="s">
        <v>490</v>
      </c>
      <c r="J129" s="25">
        <f t="shared" si="3"/>
        <v>3.975</v>
      </c>
      <c r="K129" s="31">
        <v>3.975</v>
      </c>
      <c r="L129" s="31"/>
      <c r="M129" s="31"/>
      <c r="N129" s="31"/>
      <c r="O129" s="30">
        <f t="shared" si="4"/>
        <v>3.975</v>
      </c>
      <c r="P129" s="31">
        <v>3.975</v>
      </c>
      <c r="Q129" s="31"/>
      <c r="R129" s="31"/>
      <c r="S129" s="31"/>
    </row>
    <row r="130" s="5" customFormat="1" ht="32" customHeight="1" spans="1:19">
      <c r="A130" s="22" t="s">
        <v>17</v>
      </c>
      <c r="B130" s="22" t="s">
        <v>18</v>
      </c>
      <c r="C130" s="23">
        <v>126</v>
      </c>
      <c r="D130" s="36" t="s">
        <v>491</v>
      </c>
      <c r="E130" s="31" t="s">
        <v>460</v>
      </c>
      <c r="F130" s="26" t="s">
        <v>21</v>
      </c>
      <c r="G130" s="22" t="s">
        <v>492</v>
      </c>
      <c r="H130" s="26" t="s">
        <v>462</v>
      </c>
      <c r="I130" s="26" t="s">
        <v>493</v>
      </c>
      <c r="J130" s="25">
        <f t="shared" si="3"/>
        <v>3.63</v>
      </c>
      <c r="K130" s="31">
        <v>3.63</v>
      </c>
      <c r="L130" s="31"/>
      <c r="M130" s="31"/>
      <c r="N130" s="31"/>
      <c r="O130" s="30">
        <f t="shared" si="4"/>
        <v>3.63</v>
      </c>
      <c r="P130" s="31">
        <v>3.63</v>
      </c>
      <c r="Q130" s="31"/>
      <c r="R130" s="31"/>
      <c r="S130" s="31"/>
    </row>
    <row r="131" s="5" customFormat="1" ht="32" customHeight="1" spans="1:19">
      <c r="A131" s="22" t="s">
        <v>17</v>
      </c>
      <c r="B131" s="22" t="s">
        <v>18</v>
      </c>
      <c r="C131" s="23">
        <v>127</v>
      </c>
      <c r="D131" s="36" t="s">
        <v>494</v>
      </c>
      <c r="E131" s="31" t="s">
        <v>460</v>
      </c>
      <c r="F131" s="26" t="s">
        <v>21</v>
      </c>
      <c r="G131" s="22" t="s">
        <v>495</v>
      </c>
      <c r="H131" s="26" t="s">
        <v>462</v>
      </c>
      <c r="I131" s="26" t="s">
        <v>496</v>
      </c>
      <c r="J131" s="25">
        <f t="shared" si="3"/>
        <v>11.17</v>
      </c>
      <c r="K131" s="31">
        <v>11.17</v>
      </c>
      <c r="L131" s="31"/>
      <c r="M131" s="31"/>
      <c r="N131" s="31"/>
      <c r="O131" s="30">
        <f t="shared" si="4"/>
        <v>11.17</v>
      </c>
      <c r="P131" s="31">
        <v>11.17</v>
      </c>
      <c r="Q131" s="31"/>
      <c r="R131" s="31"/>
      <c r="S131" s="31"/>
    </row>
    <row r="132" s="5" customFormat="1" ht="32" customHeight="1" spans="1:19">
      <c r="A132" s="22" t="s">
        <v>17</v>
      </c>
      <c r="B132" s="22" t="s">
        <v>18</v>
      </c>
      <c r="C132" s="23">
        <v>128</v>
      </c>
      <c r="D132" s="36" t="s">
        <v>497</v>
      </c>
      <c r="E132" s="31" t="s">
        <v>460</v>
      </c>
      <c r="F132" s="26" t="s">
        <v>21</v>
      </c>
      <c r="G132" s="30" t="s">
        <v>498</v>
      </c>
      <c r="H132" s="26" t="s">
        <v>462</v>
      </c>
      <c r="I132" s="26" t="s">
        <v>499</v>
      </c>
      <c r="J132" s="25">
        <f t="shared" si="3"/>
        <v>24</v>
      </c>
      <c r="K132" s="31">
        <v>24</v>
      </c>
      <c r="L132" s="31"/>
      <c r="M132" s="31"/>
      <c r="N132" s="31"/>
      <c r="O132" s="30">
        <f t="shared" si="4"/>
        <v>24</v>
      </c>
      <c r="P132" s="31">
        <v>24</v>
      </c>
      <c r="Q132" s="31"/>
      <c r="R132" s="31"/>
      <c r="S132" s="31"/>
    </row>
    <row r="133" s="5" customFormat="1" ht="32" customHeight="1" spans="1:19">
      <c r="A133" s="22" t="s">
        <v>17</v>
      </c>
      <c r="B133" s="22" t="s">
        <v>18</v>
      </c>
      <c r="C133" s="23">
        <v>129</v>
      </c>
      <c r="D133" s="36" t="s">
        <v>500</v>
      </c>
      <c r="E133" s="31" t="s">
        <v>460</v>
      </c>
      <c r="F133" s="26" t="s">
        <v>21</v>
      </c>
      <c r="G133" s="30" t="s">
        <v>501</v>
      </c>
      <c r="H133" s="26" t="s">
        <v>462</v>
      </c>
      <c r="I133" s="26" t="s">
        <v>502</v>
      </c>
      <c r="J133" s="25">
        <f t="shared" si="3"/>
        <v>0.8</v>
      </c>
      <c r="K133" s="31">
        <v>0.8</v>
      </c>
      <c r="L133" s="31"/>
      <c r="M133" s="31"/>
      <c r="N133" s="31"/>
      <c r="O133" s="30">
        <f t="shared" si="4"/>
        <v>0.8</v>
      </c>
      <c r="P133" s="31">
        <v>0.8</v>
      </c>
      <c r="Q133" s="31"/>
      <c r="R133" s="31"/>
      <c r="S133" s="31"/>
    </row>
    <row r="134" s="5" customFormat="1" ht="32" customHeight="1" spans="1:19">
      <c r="A134" s="22" t="s">
        <v>17</v>
      </c>
      <c r="B134" s="22" t="s">
        <v>18</v>
      </c>
      <c r="C134" s="23">
        <v>130</v>
      </c>
      <c r="D134" s="36" t="s">
        <v>503</v>
      </c>
      <c r="E134" s="31" t="s">
        <v>460</v>
      </c>
      <c r="F134" s="26" t="s">
        <v>21</v>
      </c>
      <c r="G134" s="22" t="s">
        <v>504</v>
      </c>
      <c r="H134" s="26" t="s">
        <v>462</v>
      </c>
      <c r="I134" s="26" t="s">
        <v>505</v>
      </c>
      <c r="J134" s="25">
        <f t="shared" ref="J134:J197" si="5">K134+L134+M134+N134</f>
        <v>19</v>
      </c>
      <c r="K134" s="31">
        <v>19</v>
      </c>
      <c r="L134" s="31"/>
      <c r="M134" s="31"/>
      <c r="N134" s="31"/>
      <c r="O134" s="30">
        <f t="shared" ref="O134:O197" si="6">P134+Q134+R134+S134</f>
        <v>19</v>
      </c>
      <c r="P134" s="31">
        <v>19</v>
      </c>
      <c r="Q134" s="31"/>
      <c r="R134" s="31"/>
      <c r="S134" s="31"/>
    </row>
    <row r="135" s="5" customFormat="1" ht="32" customHeight="1" spans="1:19">
      <c r="A135" s="22" t="s">
        <v>17</v>
      </c>
      <c r="B135" s="22" t="s">
        <v>18</v>
      </c>
      <c r="C135" s="23">
        <v>131</v>
      </c>
      <c r="D135" s="36" t="s">
        <v>506</v>
      </c>
      <c r="E135" s="31" t="s">
        <v>460</v>
      </c>
      <c r="F135" s="26" t="s">
        <v>21</v>
      </c>
      <c r="G135" s="22" t="s">
        <v>507</v>
      </c>
      <c r="H135" s="26" t="s">
        <v>462</v>
      </c>
      <c r="I135" s="26" t="s">
        <v>508</v>
      </c>
      <c r="J135" s="25">
        <f t="shared" si="5"/>
        <v>40.885</v>
      </c>
      <c r="K135" s="31">
        <v>40.885</v>
      </c>
      <c r="L135" s="31"/>
      <c r="M135" s="31"/>
      <c r="N135" s="31"/>
      <c r="O135" s="30">
        <f t="shared" si="6"/>
        <v>40.885</v>
      </c>
      <c r="P135" s="31">
        <v>40.885</v>
      </c>
      <c r="Q135" s="31"/>
      <c r="R135" s="31"/>
      <c r="S135" s="31"/>
    </row>
    <row r="136" s="5" customFormat="1" ht="32" customHeight="1" spans="1:19">
      <c r="A136" s="22" t="s">
        <v>17</v>
      </c>
      <c r="B136" s="22" t="s">
        <v>18</v>
      </c>
      <c r="C136" s="23">
        <v>132</v>
      </c>
      <c r="D136" s="36" t="s">
        <v>509</v>
      </c>
      <c r="E136" s="31" t="s">
        <v>460</v>
      </c>
      <c r="F136" s="26" t="s">
        <v>21</v>
      </c>
      <c r="G136" s="30" t="s">
        <v>510</v>
      </c>
      <c r="H136" s="26" t="s">
        <v>462</v>
      </c>
      <c r="I136" s="26" t="s">
        <v>511</v>
      </c>
      <c r="J136" s="25">
        <f t="shared" si="5"/>
        <v>13.83</v>
      </c>
      <c r="K136" s="31">
        <v>13.83</v>
      </c>
      <c r="L136" s="31"/>
      <c r="M136" s="31"/>
      <c r="N136" s="31"/>
      <c r="O136" s="30">
        <f t="shared" si="6"/>
        <v>13.83</v>
      </c>
      <c r="P136" s="31">
        <v>13.83</v>
      </c>
      <c r="Q136" s="31"/>
      <c r="R136" s="31"/>
      <c r="S136" s="31"/>
    </row>
    <row r="137" s="5" customFormat="1" ht="32" customHeight="1" spans="1:19">
      <c r="A137" s="22" t="s">
        <v>17</v>
      </c>
      <c r="B137" s="22" t="s">
        <v>18</v>
      </c>
      <c r="C137" s="23">
        <v>133</v>
      </c>
      <c r="D137" s="36" t="s">
        <v>512</v>
      </c>
      <c r="E137" s="31" t="s">
        <v>460</v>
      </c>
      <c r="F137" s="26" t="s">
        <v>21</v>
      </c>
      <c r="G137" s="30" t="s">
        <v>513</v>
      </c>
      <c r="H137" s="26" t="s">
        <v>462</v>
      </c>
      <c r="I137" s="26" t="s">
        <v>514</v>
      </c>
      <c r="J137" s="25">
        <f t="shared" si="5"/>
        <v>11.545</v>
      </c>
      <c r="K137" s="31">
        <v>11.545</v>
      </c>
      <c r="L137" s="31"/>
      <c r="M137" s="31"/>
      <c r="N137" s="31"/>
      <c r="O137" s="30">
        <f t="shared" si="6"/>
        <v>11.545</v>
      </c>
      <c r="P137" s="31">
        <v>11.545</v>
      </c>
      <c r="Q137" s="31"/>
      <c r="R137" s="31"/>
      <c r="S137" s="31"/>
    </row>
    <row r="138" s="5" customFormat="1" ht="32" customHeight="1" spans="1:19">
      <c r="A138" s="22" t="s">
        <v>17</v>
      </c>
      <c r="B138" s="22" t="s">
        <v>18</v>
      </c>
      <c r="C138" s="23">
        <v>134</v>
      </c>
      <c r="D138" s="36" t="s">
        <v>515</v>
      </c>
      <c r="E138" s="31" t="s">
        <v>460</v>
      </c>
      <c r="F138" s="26" t="s">
        <v>21</v>
      </c>
      <c r="G138" s="30" t="s">
        <v>516</v>
      </c>
      <c r="H138" s="26" t="s">
        <v>462</v>
      </c>
      <c r="I138" s="26" t="s">
        <v>517</v>
      </c>
      <c r="J138" s="25">
        <f t="shared" si="5"/>
        <v>8.1125</v>
      </c>
      <c r="K138" s="31">
        <v>8.1125</v>
      </c>
      <c r="L138" s="31"/>
      <c r="M138" s="31"/>
      <c r="N138" s="31"/>
      <c r="O138" s="30">
        <f t="shared" si="6"/>
        <v>8.1125</v>
      </c>
      <c r="P138" s="31">
        <v>8.1125</v>
      </c>
      <c r="Q138" s="31"/>
      <c r="R138" s="31"/>
      <c r="S138" s="31"/>
    </row>
    <row r="139" s="5" customFormat="1" ht="32" customHeight="1" spans="1:19">
      <c r="A139" s="22" t="s">
        <v>17</v>
      </c>
      <c r="B139" s="22" t="s">
        <v>18</v>
      </c>
      <c r="C139" s="23">
        <v>135</v>
      </c>
      <c r="D139" s="36" t="s">
        <v>518</v>
      </c>
      <c r="E139" s="31" t="s">
        <v>460</v>
      </c>
      <c r="F139" s="26" t="s">
        <v>21</v>
      </c>
      <c r="G139" s="30" t="s">
        <v>519</v>
      </c>
      <c r="H139" s="26" t="s">
        <v>462</v>
      </c>
      <c r="I139" s="26" t="s">
        <v>520</v>
      </c>
      <c r="J139" s="25">
        <f t="shared" si="5"/>
        <v>92.638</v>
      </c>
      <c r="K139" s="31">
        <v>92.638</v>
      </c>
      <c r="L139" s="31"/>
      <c r="M139" s="31"/>
      <c r="N139" s="31"/>
      <c r="O139" s="30">
        <f t="shared" si="6"/>
        <v>92.638</v>
      </c>
      <c r="P139" s="31">
        <v>92.638</v>
      </c>
      <c r="Q139" s="31"/>
      <c r="R139" s="31"/>
      <c r="S139" s="31"/>
    </row>
    <row r="140" s="5" customFormat="1" ht="32" customHeight="1" spans="1:19">
      <c r="A140" s="22" t="s">
        <v>17</v>
      </c>
      <c r="B140" s="22" t="s">
        <v>18</v>
      </c>
      <c r="C140" s="23">
        <v>136</v>
      </c>
      <c r="D140" s="36" t="s">
        <v>521</v>
      </c>
      <c r="E140" s="31" t="s">
        <v>460</v>
      </c>
      <c r="F140" s="26" t="s">
        <v>21</v>
      </c>
      <c r="G140" s="26" t="s">
        <v>465</v>
      </c>
      <c r="H140" s="26" t="s">
        <v>462</v>
      </c>
      <c r="I140" s="26" t="s">
        <v>522</v>
      </c>
      <c r="J140" s="25">
        <f t="shared" si="5"/>
        <v>18.55</v>
      </c>
      <c r="K140" s="31"/>
      <c r="L140" s="31"/>
      <c r="M140" s="31">
        <v>18.55</v>
      </c>
      <c r="N140" s="31"/>
      <c r="O140" s="30">
        <f t="shared" si="6"/>
        <v>18.55</v>
      </c>
      <c r="P140" s="31"/>
      <c r="Q140" s="31"/>
      <c r="R140" s="31">
        <v>18.55</v>
      </c>
      <c r="S140" s="31"/>
    </row>
    <row r="141" s="5" customFormat="1" ht="32" customHeight="1" spans="1:19">
      <c r="A141" s="22" t="s">
        <v>17</v>
      </c>
      <c r="B141" s="22" t="s">
        <v>18</v>
      </c>
      <c r="C141" s="23">
        <v>137</v>
      </c>
      <c r="D141" s="36" t="s">
        <v>523</v>
      </c>
      <c r="E141" s="31" t="s">
        <v>460</v>
      </c>
      <c r="F141" s="26" t="s">
        <v>21</v>
      </c>
      <c r="G141" s="26" t="s">
        <v>524</v>
      </c>
      <c r="H141" s="26" t="s">
        <v>462</v>
      </c>
      <c r="I141" s="26" t="s">
        <v>525</v>
      </c>
      <c r="J141" s="25">
        <f t="shared" si="5"/>
        <v>0.65</v>
      </c>
      <c r="K141" s="31"/>
      <c r="L141" s="31"/>
      <c r="M141" s="31">
        <v>0.65</v>
      </c>
      <c r="N141" s="31"/>
      <c r="O141" s="30">
        <f t="shared" si="6"/>
        <v>0.65</v>
      </c>
      <c r="P141" s="31"/>
      <c r="Q141" s="31"/>
      <c r="R141" s="31">
        <v>0.65</v>
      </c>
      <c r="S141" s="31"/>
    </row>
    <row r="142" s="5" customFormat="1" ht="32" customHeight="1" spans="1:19">
      <c r="A142" s="22" t="s">
        <v>17</v>
      </c>
      <c r="B142" s="22" t="s">
        <v>18</v>
      </c>
      <c r="C142" s="23">
        <v>138</v>
      </c>
      <c r="D142" s="36" t="s">
        <v>526</v>
      </c>
      <c r="E142" s="31" t="s">
        <v>460</v>
      </c>
      <c r="F142" s="26" t="s">
        <v>21</v>
      </c>
      <c r="G142" s="26" t="s">
        <v>498</v>
      </c>
      <c r="H142" s="26" t="s">
        <v>462</v>
      </c>
      <c r="I142" s="26" t="s">
        <v>527</v>
      </c>
      <c r="J142" s="25">
        <f t="shared" si="5"/>
        <v>15</v>
      </c>
      <c r="K142" s="31"/>
      <c r="L142" s="31"/>
      <c r="M142" s="31">
        <v>15</v>
      </c>
      <c r="N142" s="31"/>
      <c r="O142" s="30">
        <f t="shared" si="6"/>
        <v>15</v>
      </c>
      <c r="P142" s="31"/>
      <c r="Q142" s="31"/>
      <c r="R142" s="31">
        <v>15</v>
      </c>
      <c r="S142" s="31"/>
    </row>
    <row r="143" s="5" customFormat="1" ht="32" customHeight="1" spans="1:19">
      <c r="A143" s="22" t="s">
        <v>17</v>
      </c>
      <c r="B143" s="22" t="s">
        <v>18</v>
      </c>
      <c r="C143" s="23">
        <v>139</v>
      </c>
      <c r="D143" s="36" t="s">
        <v>528</v>
      </c>
      <c r="E143" s="31" t="s">
        <v>460</v>
      </c>
      <c r="F143" s="26" t="s">
        <v>21</v>
      </c>
      <c r="G143" s="26" t="s">
        <v>486</v>
      </c>
      <c r="H143" s="26" t="s">
        <v>462</v>
      </c>
      <c r="I143" s="26" t="s">
        <v>529</v>
      </c>
      <c r="J143" s="25">
        <f t="shared" si="5"/>
        <v>2.675</v>
      </c>
      <c r="K143" s="31"/>
      <c r="L143" s="31"/>
      <c r="M143" s="31">
        <v>2.675</v>
      </c>
      <c r="N143" s="31"/>
      <c r="O143" s="30">
        <f t="shared" si="6"/>
        <v>2.675</v>
      </c>
      <c r="P143" s="31"/>
      <c r="Q143" s="31"/>
      <c r="R143" s="31">
        <v>2.675</v>
      </c>
      <c r="S143" s="31"/>
    </row>
    <row r="144" s="5" customFormat="1" ht="32" customHeight="1" spans="1:19">
      <c r="A144" s="22" t="s">
        <v>17</v>
      </c>
      <c r="B144" s="22" t="s">
        <v>18</v>
      </c>
      <c r="C144" s="23">
        <v>140</v>
      </c>
      <c r="D144" s="36" t="s">
        <v>530</v>
      </c>
      <c r="E144" s="31" t="s">
        <v>460</v>
      </c>
      <c r="F144" s="26" t="s">
        <v>21</v>
      </c>
      <c r="G144" s="26" t="s">
        <v>489</v>
      </c>
      <c r="H144" s="26" t="s">
        <v>462</v>
      </c>
      <c r="I144" s="26" t="s">
        <v>531</v>
      </c>
      <c r="J144" s="25">
        <f t="shared" si="5"/>
        <v>1.075</v>
      </c>
      <c r="K144" s="31"/>
      <c r="L144" s="31"/>
      <c r="M144" s="31">
        <v>1.075</v>
      </c>
      <c r="N144" s="31"/>
      <c r="O144" s="30">
        <f t="shared" si="6"/>
        <v>1.075</v>
      </c>
      <c r="P144" s="31"/>
      <c r="Q144" s="31"/>
      <c r="R144" s="31">
        <v>1.075</v>
      </c>
      <c r="S144" s="31"/>
    </row>
    <row r="145" s="5" customFormat="1" ht="32" customHeight="1" spans="1:19">
      <c r="A145" s="22" t="s">
        <v>17</v>
      </c>
      <c r="B145" s="22" t="s">
        <v>18</v>
      </c>
      <c r="C145" s="23">
        <v>141</v>
      </c>
      <c r="D145" s="36" t="s">
        <v>532</v>
      </c>
      <c r="E145" s="31" t="s">
        <v>460</v>
      </c>
      <c r="F145" s="26" t="s">
        <v>21</v>
      </c>
      <c r="G145" s="26" t="s">
        <v>474</v>
      </c>
      <c r="H145" s="26" t="s">
        <v>462</v>
      </c>
      <c r="I145" s="26" t="s">
        <v>533</v>
      </c>
      <c r="J145" s="25">
        <f t="shared" si="5"/>
        <v>0.3</v>
      </c>
      <c r="K145" s="31"/>
      <c r="L145" s="31"/>
      <c r="M145" s="31">
        <v>0.3</v>
      </c>
      <c r="N145" s="31"/>
      <c r="O145" s="30">
        <f t="shared" si="6"/>
        <v>0.3</v>
      </c>
      <c r="P145" s="31"/>
      <c r="Q145" s="31"/>
      <c r="R145" s="31">
        <v>0.3</v>
      </c>
      <c r="S145" s="31"/>
    </row>
    <row r="146" s="5" customFormat="1" ht="32" customHeight="1" spans="1:19">
      <c r="A146" s="22" t="s">
        <v>17</v>
      </c>
      <c r="B146" s="22" t="s">
        <v>18</v>
      </c>
      <c r="C146" s="23">
        <v>142</v>
      </c>
      <c r="D146" s="24" t="s">
        <v>534</v>
      </c>
      <c r="E146" s="31" t="s">
        <v>460</v>
      </c>
      <c r="F146" s="26" t="s">
        <v>21</v>
      </c>
      <c r="G146" s="26" t="s">
        <v>461</v>
      </c>
      <c r="H146" s="26" t="s">
        <v>535</v>
      </c>
      <c r="I146" s="22" t="s">
        <v>536</v>
      </c>
      <c r="J146" s="25">
        <f t="shared" si="5"/>
        <v>295.23</v>
      </c>
      <c r="K146" s="31">
        <v>295.23</v>
      </c>
      <c r="L146" s="31"/>
      <c r="M146" s="31"/>
      <c r="N146" s="31"/>
      <c r="O146" s="30">
        <f t="shared" si="6"/>
        <v>295.23</v>
      </c>
      <c r="P146" s="31">
        <v>295.23</v>
      </c>
      <c r="Q146" s="31"/>
      <c r="R146" s="31"/>
      <c r="S146" s="31"/>
    </row>
    <row r="147" s="5" customFormat="1" ht="32" customHeight="1" spans="1:19">
      <c r="A147" s="22" t="s">
        <v>17</v>
      </c>
      <c r="B147" s="22" t="s">
        <v>18</v>
      </c>
      <c r="C147" s="23">
        <v>143</v>
      </c>
      <c r="D147" s="24" t="s">
        <v>537</v>
      </c>
      <c r="E147" s="31" t="s">
        <v>460</v>
      </c>
      <c r="F147" s="26" t="s">
        <v>21</v>
      </c>
      <c r="G147" s="26" t="s">
        <v>519</v>
      </c>
      <c r="H147" s="26" t="s">
        <v>538</v>
      </c>
      <c r="I147" s="22" t="s">
        <v>539</v>
      </c>
      <c r="J147" s="25">
        <f t="shared" si="5"/>
        <v>191.49</v>
      </c>
      <c r="K147" s="31">
        <v>191.49</v>
      </c>
      <c r="L147" s="31"/>
      <c r="M147" s="31"/>
      <c r="N147" s="31"/>
      <c r="O147" s="30">
        <f t="shared" si="6"/>
        <v>191.49</v>
      </c>
      <c r="P147" s="31">
        <v>191.49</v>
      </c>
      <c r="Q147" s="31"/>
      <c r="R147" s="31"/>
      <c r="S147" s="31"/>
    </row>
    <row r="148" s="5" customFormat="1" ht="32" customHeight="1" spans="1:19">
      <c r="A148" s="22" t="s">
        <v>17</v>
      </c>
      <c r="B148" s="22" t="s">
        <v>18</v>
      </c>
      <c r="C148" s="23">
        <v>144</v>
      </c>
      <c r="D148" s="24" t="s">
        <v>540</v>
      </c>
      <c r="E148" s="31" t="s">
        <v>460</v>
      </c>
      <c r="F148" s="26" t="s">
        <v>21</v>
      </c>
      <c r="G148" s="26" t="s">
        <v>498</v>
      </c>
      <c r="H148" s="26" t="s">
        <v>541</v>
      </c>
      <c r="I148" s="22" t="s">
        <v>542</v>
      </c>
      <c r="J148" s="25">
        <f t="shared" si="5"/>
        <v>385.19</v>
      </c>
      <c r="K148" s="31">
        <v>385.19</v>
      </c>
      <c r="L148" s="31"/>
      <c r="M148" s="31"/>
      <c r="N148" s="31"/>
      <c r="O148" s="30">
        <f t="shared" si="6"/>
        <v>385.19</v>
      </c>
      <c r="P148" s="31">
        <v>385.19</v>
      </c>
      <c r="Q148" s="31"/>
      <c r="R148" s="31"/>
      <c r="S148" s="31"/>
    </row>
    <row r="149" s="5" customFormat="1" ht="32" customHeight="1" spans="1:19">
      <c r="A149" s="22" t="s">
        <v>17</v>
      </c>
      <c r="B149" s="22" t="s">
        <v>18</v>
      </c>
      <c r="C149" s="23">
        <v>145</v>
      </c>
      <c r="D149" s="24" t="s">
        <v>543</v>
      </c>
      <c r="E149" s="31" t="s">
        <v>460</v>
      </c>
      <c r="F149" s="26" t="s">
        <v>21</v>
      </c>
      <c r="G149" s="26" t="s">
        <v>544</v>
      </c>
      <c r="H149" s="26" t="s">
        <v>545</v>
      </c>
      <c r="I149" s="22" t="s">
        <v>546</v>
      </c>
      <c r="J149" s="25">
        <f t="shared" si="5"/>
        <v>207.09</v>
      </c>
      <c r="K149" s="31">
        <v>207.09</v>
      </c>
      <c r="L149" s="31"/>
      <c r="M149" s="31"/>
      <c r="N149" s="31"/>
      <c r="O149" s="30">
        <f t="shared" si="6"/>
        <v>207.09</v>
      </c>
      <c r="P149" s="31">
        <v>207.09</v>
      </c>
      <c r="Q149" s="31"/>
      <c r="R149" s="31"/>
      <c r="S149" s="31"/>
    </row>
    <row r="150" s="5" customFormat="1" ht="32" customHeight="1" spans="1:19">
      <c r="A150" s="22" t="s">
        <v>17</v>
      </c>
      <c r="B150" s="22" t="s">
        <v>18</v>
      </c>
      <c r="C150" s="23">
        <v>146</v>
      </c>
      <c r="D150" s="24" t="s">
        <v>547</v>
      </c>
      <c r="E150" s="31" t="s">
        <v>460</v>
      </c>
      <c r="F150" s="26" t="s">
        <v>21</v>
      </c>
      <c r="G150" s="26" t="s">
        <v>548</v>
      </c>
      <c r="H150" s="26" t="s">
        <v>549</v>
      </c>
      <c r="I150" s="22" t="s">
        <v>550</v>
      </c>
      <c r="J150" s="25">
        <f t="shared" si="5"/>
        <v>196.56</v>
      </c>
      <c r="K150" s="31">
        <v>196.56</v>
      </c>
      <c r="L150" s="31"/>
      <c r="M150" s="31"/>
      <c r="N150" s="31"/>
      <c r="O150" s="30">
        <f t="shared" si="6"/>
        <v>196.56</v>
      </c>
      <c r="P150" s="31">
        <v>196.56</v>
      </c>
      <c r="Q150" s="31"/>
      <c r="R150" s="31"/>
      <c r="S150" s="31"/>
    </row>
    <row r="151" s="5" customFormat="1" ht="32" customHeight="1" spans="1:19">
      <c r="A151" s="22" t="s">
        <v>17</v>
      </c>
      <c r="B151" s="22" t="s">
        <v>18</v>
      </c>
      <c r="C151" s="23">
        <v>147</v>
      </c>
      <c r="D151" s="24" t="s">
        <v>551</v>
      </c>
      <c r="E151" s="31" t="s">
        <v>460</v>
      </c>
      <c r="F151" s="26" t="s">
        <v>21</v>
      </c>
      <c r="G151" s="26" t="s">
        <v>552</v>
      </c>
      <c r="H151" s="26" t="s">
        <v>553</v>
      </c>
      <c r="I151" s="22" t="s">
        <v>554</v>
      </c>
      <c r="J151" s="25">
        <f t="shared" si="5"/>
        <v>38.61</v>
      </c>
      <c r="K151" s="31">
        <v>38.61</v>
      </c>
      <c r="L151" s="31"/>
      <c r="M151" s="31"/>
      <c r="N151" s="31"/>
      <c r="O151" s="30">
        <f t="shared" si="6"/>
        <v>38.61</v>
      </c>
      <c r="P151" s="31">
        <v>38.61</v>
      </c>
      <c r="Q151" s="31"/>
      <c r="R151" s="31"/>
      <c r="S151" s="31"/>
    </row>
    <row r="152" s="5" customFormat="1" ht="32" customHeight="1" spans="1:19">
      <c r="A152" s="22" t="s">
        <v>17</v>
      </c>
      <c r="B152" s="22" t="s">
        <v>18</v>
      </c>
      <c r="C152" s="23">
        <v>148</v>
      </c>
      <c r="D152" s="24" t="s">
        <v>555</v>
      </c>
      <c r="E152" s="31" t="s">
        <v>460</v>
      </c>
      <c r="F152" s="26" t="s">
        <v>21</v>
      </c>
      <c r="G152" s="26" t="s">
        <v>501</v>
      </c>
      <c r="H152" s="26" t="s">
        <v>556</v>
      </c>
      <c r="I152" s="22" t="s">
        <v>557</v>
      </c>
      <c r="J152" s="25">
        <f t="shared" si="5"/>
        <v>399.75</v>
      </c>
      <c r="K152" s="31">
        <v>399.75</v>
      </c>
      <c r="L152" s="31"/>
      <c r="M152" s="31"/>
      <c r="N152" s="31"/>
      <c r="O152" s="30">
        <f t="shared" si="6"/>
        <v>399.75</v>
      </c>
      <c r="P152" s="31">
        <v>399.75</v>
      </c>
      <c r="Q152" s="31"/>
      <c r="R152" s="31"/>
      <c r="S152" s="31"/>
    </row>
    <row r="153" s="5" customFormat="1" ht="32" customHeight="1" spans="1:19">
      <c r="A153" s="22" t="s">
        <v>17</v>
      </c>
      <c r="B153" s="22" t="s">
        <v>18</v>
      </c>
      <c r="C153" s="23">
        <v>149</v>
      </c>
      <c r="D153" s="24" t="s">
        <v>558</v>
      </c>
      <c r="E153" s="31" t="s">
        <v>460</v>
      </c>
      <c r="F153" s="26" t="s">
        <v>21</v>
      </c>
      <c r="G153" s="26" t="s">
        <v>516</v>
      </c>
      <c r="H153" s="26" t="s">
        <v>559</v>
      </c>
      <c r="I153" s="22" t="s">
        <v>560</v>
      </c>
      <c r="J153" s="25">
        <f t="shared" si="5"/>
        <v>375.57</v>
      </c>
      <c r="K153" s="31">
        <v>375.57</v>
      </c>
      <c r="L153" s="31"/>
      <c r="M153" s="31"/>
      <c r="N153" s="31"/>
      <c r="O153" s="30">
        <f t="shared" si="6"/>
        <v>375.57</v>
      </c>
      <c r="P153" s="31">
        <v>375.57</v>
      </c>
      <c r="Q153" s="31"/>
      <c r="R153" s="31"/>
      <c r="S153" s="31"/>
    </row>
    <row r="154" s="5" customFormat="1" ht="32" customHeight="1" spans="1:19">
      <c r="A154" s="22" t="s">
        <v>17</v>
      </c>
      <c r="B154" s="22" t="s">
        <v>18</v>
      </c>
      <c r="C154" s="23">
        <v>150</v>
      </c>
      <c r="D154" s="24" t="s">
        <v>561</v>
      </c>
      <c r="E154" s="31" t="s">
        <v>460</v>
      </c>
      <c r="F154" s="26" t="s">
        <v>21</v>
      </c>
      <c r="G154" s="26" t="s">
        <v>507</v>
      </c>
      <c r="H154" s="26" t="s">
        <v>562</v>
      </c>
      <c r="I154" s="22" t="s">
        <v>563</v>
      </c>
      <c r="J154" s="25">
        <f t="shared" si="5"/>
        <v>288.6</v>
      </c>
      <c r="K154" s="31">
        <v>288.6</v>
      </c>
      <c r="L154" s="31"/>
      <c r="M154" s="31"/>
      <c r="N154" s="31"/>
      <c r="O154" s="30">
        <f t="shared" si="6"/>
        <v>288.6</v>
      </c>
      <c r="P154" s="31">
        <v>288.6</v>
      </c>
      <c r="Q154" s="31"/>
      <c r="R154" s="31"/>
      <c r="S154" s="31"/>
    </row>
    <row r="155" s="5" customFormat="1" ht="32" customHeight="1" spans="1:19">
      <c r="A155" s="22" t="s">
        <v>17</v>
      </c>
      <c r="B155" s="22" t="s">
        <v>18</v>
      </c>
      <c r="C155" s="23">
        <v>151</v>
      </c>
      <c r="D155" s="24" t="s">
        <v>564</v>
      </c>
      <c r="E155" s="31" t="s">
        <v>460</v>
      </c>
      <c r="F155" s="26" t="s">
        <v>21</v>
      </c>
      <c r="G155" s="26" t="s">
        <v>468</v>
      </c>
      <c r="H155" s="26" t="s">
        <v>565</v>
      </c>
      <c r="I155" s="22" t="s">
        <v>566</v>
      </c>
      <c r="J155" s="25">
        <f t="shared" si="5"/>
        <v>110.37</v>
      </c>
      <c r="K155" s="31">
        <v>110.37</v>
      </c>
      <c r="L155" s="31"/>
      <c r="M155" s="31"/>
      <c r="N155" s="31"/>
      <c r="O155" s="30">
        <f t="shared" si="6"/>
        <v>110.37</v>
      </c>
      <c r="P155" s="31">
        <v>110.37</v>
      </c>
      <c r="Q155" s="31"/>
      <c r="R155" s="31"/>
      <c r="S155" s="31"/>
    </row>
    <row r="156" s="5" customFormat="1" ht="32" customHeight="1" spans="1:19">
      <c r="A156" s="22" t="s">
        <v>17</v>
      </c>
      <c r="B156" s="22" t="s">
        <v>18</v>
      </c>
      <c r="C156" s="23">
        <v>152</v>
      </c>
      <c r="D156" s="24" t="s">
        <v>567</v>
      </c>
      <c r="E156" s="31" t="s">
        <v>460</v>
      </c>
      <c r="F156" s="26" t="s">
        <v>21</v>
      </c>
      <c r="G156" s="26" t="s">
        <v>486</v>
      </c>
      <c r="H156" s="26" t="s">
        <v>568</v>
      </c>
      <c r="I156" s="22" t="s">
        <v>569</v>
      </c>
      <c r="J156" s="25">
        <f t="shared" si="5"/>
        <v>213.2</v>
      </c>
      <c r="K156" s="31">
        <v>213.2</v>
      </c>
      <c r="L156" s="31"/>
      <c r="M156" s="31"/>
      <c r="N156" s="31"/>
      <c r="O156" s="30">
        <f t="shared" si="6"/>
        <v>213.2</v>
      </c>
      <c r="P156" s="31">
        <v>213.2</v>
      </c>
      <c r="Q156" s="31"/>
      <c r="R156" s="31"/>
      <c r="S156" s="31"/>
    </row>
    <row r="157" s="5" customFormat="1" ht="32" customHeight="1" spans="1:19">
      <c r="A157" s="22" t="s">
        <v>17</v>
      </c>
      <c r="B157" s="22" t="s">
        <v>18</v>
      </c>
      <c r="C157" s="23">
        <v>153</v>
      </c>
      <c r="D157" s="24" t="s">
        <v>570</v>
      </c>
      <c r="E157" s="31" t="s">
        <v>460</v>
      </c>
      <c r="F157" s="26" t="s">
        <v>21</v>
      </c>
      <c r="G157" s="26" t="s">
        <v>492</v>
      </c>
      <c r="H157" s="26" t="s">
        <v>571</v>
      </c>
      <c r="I157" s="22" t="s">
        <v>572</v>
      </c>
      <c r="J157" s="25">
        <f t="shared" si="5"/>
        <v>213.85</v>
      </c>
      <c r="K157" s="31">
        <v>213.85</v>
      </c>
      <c r="L157" s="31"/>
      <c r="M157" s="31"/>
      <c r="N157" s="31"/>
      <c r="O157" s="30">
        <f t="shared" si="6"/>
        <v>213.85</v>
      </c>
      <c r="P157" s="31">
        <v>213.85</v>
      </c>
      <c r="Q157" s="31"/>
      <c r="R157" s="31"/>
      <c r="S157" s="31"/>
    </row>
    <row r="158" s="5" customFormat="1" ht="32" customHeight="1" spans="1:19">
      <c r="A158" s="22" t="s">
        <v>17</v>
      </c>
      <c r="B158" s="22" t="s">
        <v>18</v>
      </c>
      <c r="C158" s="23">
        <v>154</v>
      </c>
      <c r="D158" s="24" t="s">
        <v>573</v>
      </c>
      <c r="E158" s="31" t="s">
        <v>460</v>
      </c>
      <c r="F158" s="26" t="s">
        <v>21</v>
      </c>
      <c r="G158" s="26" t="s">
        <v>524</v>
      </c>
      <c r="H158" s="26" t="s">
        <v>574</v>
      </c>
      <c r="I158" s="22" t="s">
        <v>575</v>
      </c>
      <c r="J158" s="25">
        <f t="shared" si="5"/>
        <v>312.26</v>
      </c>
      <c r="K158" s="31">
        <v>312.26</v>
      </c>
      <c r="L158" s="31"/>
      <c r="M158" s="31"/>
      <c r="N158" s="31"/>
      <c r="O158" s="30">
        <f t="shared" si="6"/>
        <v>312.26</v>
      </c>
      <c r="P158" s="31">
        <v>312.26</v>
      </c>
      <c r="Q158" s="31"/>
      <c r="R158" s="31"/>
      <c r="S158" s="31"/>
    </row>
    <row r="159" s="5" customFormat="1" ht="32" customHeight="1" spans="1:19">
      <c r="A159" s="22" t="s">
        <v>17</v>
      </c>
      <c r="B159" s="22" t="s">
        <v>18</v>
      </c>
      <c r="C159" s="23">
        <v>155</v>
      </c>
      <c r="D159" s="24" t="s">
        <v>576</v>
      </c>
      <c r="E159" s="31" t="s">
        <v>460</v>
      </c>
      <c r="F159" s="26" t="s">
        <v>21</v>
      </c>
      <c r="G159" s="26" t="s">
        <v>577</v>
      </c>
      <c r="H159" s="26" t="s">
        <v>578</v>
      </c>
      <c r="I159" s="22" t="s">
        <v>579</v>
      </c>
      <c r="J159" s="25">
        <f t="shared" si="5"/>
        <v>188.63</v>
      </c>
      <c r="K159" s="31">
        <v>188.63</v>
      </c>
      <c r="L159" s="31"/>
      <c r="M159" s="31"/>
      <c r="N159" s="31"/>
      <c r="O159" s="30">
        <f t="shared" si="6"/>
        <v>188.63</v>
      </c>
      <c r="P159" s="31">
        <v>188.63</v>
      </c>
      <c r="Q159" s="31"/>
      <c r="R159" s="31"/>
      <c r="S159" s="31"/>
    </row>
    <row r="160" s="5" customFormat="1" ht="32" customHeight="1" spans="1:19">
      <c r="A160" s="22" t="s">
        <v>17</v>
      </c>
      <c r="B160" s="22" t="s">
        <v>18</v>
      </c>
      <c r="C160" s="23">
        <v>156</v>
      </c>
      <c r="D160" s="24" t="s">
        <v>580</v>
      </c>
      <c r="E160" s="31" t="s">
        <v>460</v>
      </c>
      <c r="F160" s="26" t="s">
        <v>21</v>
      </c>
      <c r="G160" s="26" t="s">
        <v>489</v>
      </c>
      <c r="H160" s="26" t="s">
        <v>581</v>
      </c>
      <c r="I160" s="22" t="s">
        <v>582</v>
      </c>
      <c r="J160" s="25">
        <f t="shared" si="5"/>
        <v>223.47</v>
      </c>
      <c r="K160" s="31">
        <v>223.47</v>
      </c>
      <c r="L160" s="31"/>
      <c r="M160" s="31"/>
      <c r="N160" s="31"/>
      <c r="O160" s="30">
        <f t="shared" si="6"/>
        <v>223.47</v>
      </c>
      <c r="P160" s="31">
        <v>223.47</v>
      </c>
      <c r="Q160" s="31"/>
      <c r="R160" s="31"/>
      <c r="S160" s="31"/>
    </row>
    <row r="161" s="5" customFormat="1" ht="32" customHeight="1" spans="1:19">
      <c r="A161" s="22" t="s">
        <v>17</v>
      </c>
      <c r="B161" s="22" t="s">
        <v>18</v>
      </c>
      <c r="C161" s="23">
        <v>157</v>
      </c>
      <c r="D161" s="24" t="s">
        <v>583</v>
      </c>
      <c r="E161" s="31" t="s">
        <v>460</v>
      </c>
      <c r="F161" s="26" t="s">
        <v>21</v>
      </c>
      <c r="G161" s="26" t="s">
        <v>584</v>
      </c>
      <c r="H161" s="26" t="s">
        <v>585</v>
      </c>
      <c r="I161" s="22" t="s">
        <v>586</v>
      </c>
      <c r="J161" s="25">
        <f t="shared" si="5"/>
        <v>96.98</v>
      </c>
      <c r="K161" s="31">
        <v>96.98</v>
      </c>
      <c r="L161" s="31"/>
      <c r="M161" s="31"/>
      <c r="N161" s="31"/>
      <c r="O161" s="30">
        <f t="shared" si="6"/>
        <v>96.98</v>
      </c>
      <c r="P161" s="31">
        <v>96.98</v>
      </c>
      <c r="Q161" s="31"/>
      <c r="R161" s="31"/>
      <c r="S161" s="31"/>
    </row>
    <row r="162" s="5" customFormat="1" ht="32" customHeight="1" spans="1:19">
      <c r="A162" s="22" t="s">
        <v>17</v>
      </c>
      <c r="B162" s="22" t="s">
        <v>18</v>
      </c>
      <c r="C162" s="23">
        <v>158</v>
      </c>
      <c r="D162" s="24" t="s">
        <v>587</v>
      </c>
      <c r="E162" s="31" t="s">
        <v>460</v>
      </c>
      <c r="F162" s="26" t="s">
        <v>21</v>
      </c>
      <c r="G162" s="26" t="s">
        <v>471</v>
      </c>
      <c r="H162" s="26" t="s">
        <v>588</v>
      </c>
      <c r="I162" s="22" t="s">
        <v>589</v>
      </c>
      <c r="J162" s="25">
        <f t="shared" si="5"/>
        <v>274.95</v>
      </c>
      <c r="K162" s="31">
        <v>274.95</v>
      </c>
      <c r="L162" s="31"/>
      <c r="M162" s="31"/>
      <c r="N162" s="31"/>
      <c r="O162" s="30">
        <f t="shared" si="6"/>
        <v>274.95</v>
      </c>
      <c r="P162" s="31">
        <v>274.95</v>
      </c>
      <c r="Q162" s="31"/>
      <c r="R162" s="31"/>
      <c r="S162" s="31"/>
    </row>
    <row r="163" s="5" customFormat="1" ht="32" customHeight="1" spans="1:19">
      <c r="A163" s="22" t="s">
        <v>17</v>
      </c>
      <c r="B163" s="22" t="s">
        <v>18</v>
      </c>
      <c r="C163" s="23">
        <v>159</v>
      </c>
      <c r="D163" s="24" t="s">
        <v>590</v>
      </c>
      <c r="E163" s="31" t="s">
        <v>460</v>
      </c>
      <c r="F163" s="26" t="s">
        <v>21</v>
      </c>
      <c r="G163" s="26" t="s">
        <v>480</v>
      </c>
      <c r="H163" s="26" t="s">
        <v>591</v>
      </c>
      <c r="I163" s="22" t="s">
        <v>592</v>
      </c>
      <c r="J163" s="25">
        <f t="shared" si="5"/>
        <v>228.54</v>
      </c>
      <c r="K163" s="31">
        <v>228.54</v>
      </c>
      <c r="L163" s="31"/>
      <c r="M163" s="31"/>
      <c r="N163" s="31"/>
      <c r="O163" s="30">
        <f t="shared" si="6"/>
        <v>228.54</v>
      </c>
      <c r="P163" s="31">
        <v>228.54</v>
      </c>
      <c r="Q163" s="31"/>
      <c r="R163" s="31"/>
      <c r="S163" s="31"/>
    </row>
    <row r="164" s="5" customFormat="1" ht="32" customHeight="1" spans="1:19">
      <c r="A164" s="22" t="s">
        <v>17</v>
      </c>
      <c r="B164" s="22" t="s">
        <v>18</v>
      </c>
      <c r="C164" s="23">
        <v>160</v>
      </c>
      <c r="D164" s="24" t="s">
        <v>593</v>
      </c>
      <c r="E164" s="31" t="s">
        <v>460</v>
      </c>
      <c r="F164" s="26" t="s">
        <v>21</v>
      </c>
      <c r="G164" s="26" t="s">
        <v>483</v>
      </c>
      <c r="H164" s="26" t="s">
        <v>594</v>
      </c>
      <c r="I164" s="26" t="s">
        <v>595</v>
      </c>
      <c r="J164" s="25">
        <f t="shared" si="5"/>
        <v>196.17</v>
      </c>
      <c r="K164" s="31">
        <v>196.17</v>
      </c>
      <c r="L164" s="31"/>
      <c r="M164" s="31"/>
      <c r="N164" s="31"/>
      <c r="O164" s="30">
        <f t="shared" si="6"/>
        <v>196.17</v>
      </c>
      <c r="P164" s="31">
        <v>196.17</v>
      </c>
      <c r="Q164" s="31"/>
      <c r="R164" s="31"/>
      <c r="S164" s="31"/>
    </row>
    <row r="165" s="5" customFormat="1" ht="32" customHeight="1" spans="1:19">
      <c r="A165" s="22" t="s">
        <v>17</v>
      </c>
      <c r="B165" s="22" t="s">
        <v>18</v>
      </c>
      <c r="C165" s="23">
        <v>161</v>
      </c>
      <c r="D165" s="24" t="s">
        <v>596</v>
      </c>
      <c r="E165" s="31" t="s">
        <v>460</v>
      </c>
      <c r="F165" s="26" t="s">
        <v>21</v>
      </c>
      <c r="G165" s="26" t="s">
        <v>504</v>
      </c>
      <c r="H165" s="26" t="s">
        <v>597</v>
      </c>
      <c r="I165" s="26" t="s">
        <v>598</v>
      </c>
      <c r="J165" s="25">
        <f t="shared" si="5"/>
        <v>320.58</v>
      </c>
      <c r="K165" s="31">
        <v>320.58</v>
      </c>
      <c r="L165" s="31"/>
      <c r="M165" s="31"/>
      <c r="N165" s="31"/>
      <c r="O165" s="30">
        <f t="shared" si="6"/>
        <v>320.58</v>
      </c>
      <c r="P165" s="31">
        <v>320.58</v>
      </c>
      <c r="Q165" s="31"/>
      <c r="R165" s="31"/>
      <c r="S165" s="31"/>
    </row>
    <row r="166" s="5" customFormat="1" ht="32" customHeight="1" spans="1:19">
      <c r="A166" s="22" t="s">
        <v>17</v>
      </c>
      <c r="B166" s="22" t="s">
        <v>18</v>
      </c>
      <c r="C166" s="23">
        <v>162</v>
      </c>
      <c r="D166" s="24" t="s">
        <v>599</v>
      </c>
      <c r="E166" s="31" t="s">
        <v>460</v>
      </c>
      <c r="F166" s="26" t="s">
        <v>21</v>
      </c>
      <c r="G166" s="26" t="s">
        <v>510</v>
      </c>
      <c r="H166" s="26" t="s">
        <v>600</v>
      </c>
      <c r="I166" s="26" t="s">
        <v>601</v>
      </c>
      <c r="J166" s="25">
        <f t="shared" si="5"/>
        <v>286.13</v>
      </c>
      <c r="K166" s="31">
        <v>286.13</v>
      </c>
      <c r="L166" s="31"/>
      <c r="M166" s="31"/>
      <c r="N166" s="31"/>
      <c r="O166" s="30">
        <f t="shared" si="6"/>
        <v>286.13</v>
      </c>
      <c r="P166" s="31">
        <v>286.13</v>
      </c>
      <c r="Q166" s="31"/>
      <c r="R166" s="31"/>
      <c r="S166" s="31"/>
    </row>
    <row r="167" s="5" customFormat="1" ht="32" customHeight="1" spans="1:19">
      <c r="A167" s="22" t="s">
        <v>17</v>
      </c>
      <c r="B167" s="22" t="s">
        <v>18</v>
      </c>
      <c r="C167" s="23">
        <v>163</v>
      </c>
      <c r="D167" s="24" t="s">
        <v>602</v>
      </c>
      <c r="E167" s="31" t="s">
        <v>460</v>
      </c>
      <c r="F167" s="26" t="s">
        <v>21</v>
      </c>
      <c r="G167" s="26" t="s">
        <v>603</v>
      </c>
      <c r="H167" s="26" t="s">
        <v>604</v>
      </c>
      <c r="I167" s="26" t="s">
        <v>605</v>
      </c>
      <c r="J167" s="25">
        <f t="shared" si="5"/>
        <v>196.43</v>
      </c>
      <c r="K167" s="31">
        <v>196.43</v>
      </c>
      <c r="L167" s="31"/>
      <c r="M167" s="31"/>
      <c r="N167" s="31"/>
      <c r="O167" s="30">
        <f t="shared" si="6"/>
        <v>196.43</v>
      </c>
      <c r="P167" s="31">
        <v>196.43</v>
      </c>
      <c r="Q167" s="31"/>
      <c r="R167" s="31"/>
      <c r="S167" s="31"/>
    </row>
    <row r="168" s="5" customFormat="1" ht="32" customHeight="1" spans="1:19">
      <c r="A168" s="22" t="s">
        <v>17</v>
      </c>
      <c r="B168" s="22" t="s">
        <v>18</v>
      </c>
      <c r="C168" s="23">
        <v>164</v>
      </c>
      <c r="D168" s="24" t="s">
        <v>606</v>
      </c>
      <c r="E168" s="31" t="s">
        <v>460</v>
      </c>
      <c r="F168" s="22" t="s">
        <v>607</v>
      </c>
      <c r="G168" s="22" t="s">
        <v>608</v>
      </c>
      <c r="H168" s="26" t="s">
        <v>609</v>
      </c>
      <c r="I168" s="26" t="s">
        <v>610</v>
      </c>
      <c r="J168" s="25">
        <f t="shared" si="5"/>
        <v>50</v>
      </c>
      <c r="K168" s="31"/>
      <c r="L168" s="31"/>
      <c r="M168" s="31">
        <v>50</v>
      </c>
      <c r="N168" s="31"/>
      <c r="O168" s="30">
        <f t="shared" si="6"/>
        <v>50</v>
      </c>
      <c r="P168" s="31"/>
      <c r="Q168" s="31"/>
      <c r="R168" s="31">
        <v>50</v>
      </c>
      <c r="S168" s="31"/>
    </row>
    <row r="169" s="5" customFormat="1" ht="32" customHeight="1" spans="1:19">
      <c r="A169" s="22" t="s">
        <v>17</v>
      </c>
      <c r="B169" s="22" t="s">
        <v>18</v>
      </c>
      <c r="C169" s="23">
        <v>165</v>
      </c>
      <c r="D169" s="24" t="s">
        <v>611</v>
      </c>
      <c r="E169" s="31" t="s">
        <v>460</v>
      </c>
      <c r="F169" s="22" t="s">
        <v>607</v>
      </c>
      <c r="G169" s="22" t="s">
        <v>46</v>
      </c>
      <c r="H169" s="26" t="s">
        <v>612</v>
      </c>
      <c r="I169" s="26" t="s">
        <v>613</v>
      </c>
      <c r="J169" s="25">
        <f t="shared" si="5"/>
        <v>50</v>
      </c>
      <c r="K169" s="31"/>
      <c r="L169" s="31"/>
      <c r="M169" s="31">
        <v>50</v>
      </c>
      <c r="N169" s="31"/>
      <c r="O169" s="30">
        <f t="shared" si="6"/>
        <v>50</v>
      </c>
      <c r="P169" s="31"/>
      <c r="Q169" s="31"/>
      <c r="R169" s="31">
        <v>50</v>
      </c>
      <c r="S169" s="31"/>
    </row>
    <row r="170" s="5" customFormat="1" ht="32" customHeight="1" spans="1:19">
      <c r="A170" s="22" t="s">
        <v>17</v>
      </c>
      <c r="B170" s="22" t="s">
        <v>18</v>
      </c>
      <c r="C170" s="23">
        <v>166</v>
      </c>
      <c r="D170" s="24" t="s">
        <v>614</v>
      </c>
      <c r="E170" s="31" t="s">
        <v>460</v>
      </c>
      <c r="F170" s="22" t="s">
        <v>607</v>
      </c>
      <c r="G170" s="22" t="s">
        <v>615</v>
      </c>
      <c r="H170" s="26" t="s">
        <v>616</v>
      </c>
      <c r="I170" s="26" t="s">
        <v>617</v>
      </c>
      <c r="J170" s="25">
        <f t="shared" si="5"/>
        <v>50</v>
      </c>
      <c r="K170" s="31"/>
      <c r="L170" s="31"/>
      <c r="M170" s="31">
        <v>50</v>
      </c>
      <c r="N170" s="31"/>
      <c r="O170" s="30">
        <f t="shared" si="6"/>
        <v>50</v>
      </c>
      <c r="P170" s="31"/>
      <c r="Q170" s="31"/>
      <c r="R170" s="31">
        <v>50</v>
      </c>
      <c r="S170" s="31"/>
    </row>
    <row r="171" s="5" customFormat="1" ht="32" customHeight="1" spans="1:19">
      <c r="A171" s="22" t="s">
        <v>17</v>
      </c>
      <c r="B171" s="22" t="s">
        <v>18</v>
      </c>
      <c r="C171" s="23">
        <v>167</v>
      </c>
      <c r="D171" s="24" t="s">
        <v>618</v>
      </c>
      <c r="E171" s="31" t="s">
        <v>460</v>
      </c>
      <c r="F171" s="22" t="s">
        <v>607</v>
      </c>
      <c r="G171" s="22" t="s">
        <v>619</v>
      </c>
      <c r="H171" s="26" t="s">
        <v>620</v>
      </c>
      <c r="I171" s="26" t="s">
        <v>621</v>
      </c>
      <c r="J171" s="25">
        <f t="shared" si="5"/>
        <v>50</v>
      </c>
      <c r="K171" s="31"/>
      <c r="L171" s="31"/>
      <c r="M171" s="31">
        <v>50</v>
      </c>
      <c r="N171" s="31"/>
      <c r="O171" s="30">
        <f t="shared" si="6"/>
        <v>50</v>
      </c>
      <c r="P171" s="31"/>
      <c r="Q171" s="31"/>
      <c r="R171" s="31">
        <v>50</v>
      </c>
      <c r="S171" s="31"/>
    </row>
    <row r="172" s="5" customFormat="1" ht="32" customHeight="1" spans="1:19">
      <c r="A172" s="22" t="s">
        <v>17</v>
      </c>
      <c r="B172" s="22" t="s">
        <v>18</v>
      </c>
      <c r="C172" s="23">
        <v>168</v>
      </c>
      <c r="D172" s="24" t="s">
        <v>622</v>
      </c>
      <c r="E172" s="31" t="s">
        <v>460</v>
      </c>
      <c r="F172" s="22" t="s">
        <v>607</v>
      </c>
      <c r="G172" s="22" t="s">
        <v>623</v>
      </c>
      <c r="H172" s="26" t="s">
        <v>624</v>
      </c>
      <c r="I172" s="26" t="s">
        <v>625</v>
      </c>
      <c r="J172" s="25">
        <f t="shared" si="5"/>
        <v>50</v>
      </c>
      <c r="K172" s="31"/>
      <c r="L172" s="31"/>
      <c r="M172" s="31">
        <v>1.51385</v>
      </c>
      <c r="N172" s="31">
        <v>48.48615</v>
      </c>
      <c r="O172" s="30">
        <f t="shared" si="6"/>
        <v>50</v>
      </c>
      <c r="P172" s="31"/>
      <c r="Q172" s="31"/>
      <c r="R172" s="31">
        <v>1.51385</v>
      </c>
      <c r="S172" s="31">
        <v>48.48615</v>
      </c>
    </row>
    <row r="173" s="5" customFormat="1" ht="32" customHeight="1" spans="1:19">
      <c r="A173" s="22" t="s">
        <v>17</v>
      </c>
      <c r="B173" s="22" t="s">
        <v>18</v>
      </c>
      <c r="C173" s="23">
        <v>169</v>
      </c>
      <c r="D173" s="24" t="s">
        <v>626</v>
      </c>
      <c r="E173" s="31" t="s">
        <v>460</v>
      </c>
      <c r="F173" s="22" t="s">
        <v>607</v>
      </c>
      <c r="G173" s="22" t="s">
        <v>110</v>
      </c>
      <c r="H173" s="26" t="s">
        <v>627</v>
      </c>
      <c r="I173" s="26" t="s">
        <v>628</v>
      </c>
      <c r="J173" s="25">
        <f t="shared" si="5"/>
        <v>50</v>
      </c>
      <c r="K173" s="31"/>
      <c r="L173" s="31"/>
      <c r="M173" s="31"/>
      <c r="N173" s="31">
        <v>50</v>
      </c>
      <c r="O173" s="30">
        <f t="shared" si="6"/>
        <v>50</v>
      </c>
      <c r="P173" s="31"/>
      <c r="Q173" s="31"/>
      <c r="R173" s="31"/>
      <c r="S173" s="31">
        <v>50</v>
      </c>
    </row>
    <row r="174" s="5" customFormat="1" ht="32" customHeight="1" spans="1:19">
      <c r="A174" s="22" t="s">
        <v>17</v>
      </c>
      <c r="B174" s="22" t="s">
        <v>18</v>
      </c>
      <c r="C174" s="23">
        <v>170</v>
      </c>
      <c r="D174" s="24" t="s">
        <v>629</v>
      </c>
      <c r="E174" s="31" t="s">
        <v>460</v>
      </c>
      <c r="F174" s="22" t="s">
        <v>607</v>
      </c>
      <c r="G174" s="22" t="s">
        <v>408</v>
      </c>
      <c r="H174" s="26" t="s">
        <v>630</v>
      </c>
      <c r="I174" s="26" t="s">
        <v>631</v>
      </c>
      <c r="J174" s="25">
        <f t="shared" si="5"/>
        <v>50</v>
      </c>
      <c r="K174" s="31"/>
      <c r="L174" s="31"/>
      <c r="M174" s="31"/>
      <c r="N174" s="31">
        <v>50</v>
      </c>
      <c r="O174" s="30">
        <f t="shared" si="6"/>
        <v>50</v>
      </c>
      <c r="P174" s="31"/>
      <c r="Q174" s="31"/>
      <c r="R174" s="31"/>
      <c r="S174" s="31">
        <v>50</v>
      </c>
    </row>
    <row r="175" s="5" customFormat="1" ht="32" customHeight="1" spans="1:19">
      <c r="A175" s="22" t="s">
        <v>17</v>
      </c>
      <c r="B175" s="22" t="s">
        <v>18</v>
      </c>
      <c r="C175" s="23">
        <v>171</v>
      </c>
      <c r="D175" s="24" t="s">
        <v>632</v>
      </c>
      <c r="E175" s="31" t="s">
        <v>460</v>
      </c>
      <c r="F175" s="22" t="s">
        <v>607</v>
      </c>
      <c r="G175" s="22" t="s">
        <v>633</v>
      </c>
      <c r="H175" s="26" t="s">
        <v>634</v>
      </c>
      <c r="I175" s="26" t="s">
        <v>635</v>
      </c>
      <c r="J175" s="25">
        <f t="shared" si="5"/>
        <v>50</v>
      </c>
      <c r="K175" s="31"/>
      <c r="L175" s="31"/>
      <c r="M175" s="31"/>
      <c r="N175" s="31">
        <v>50</v>
      </c>
      <c r="O175" s="30">
        <f t="shared" si="6"/>
        <v>50</v>
      </c>
      <c r="P175" s="31"/>
      <c r="Q175" s="31"/>
      <c r="R175" s="31"/>
      <c r="S175" s="31">
        <v>50</v>
      </c>
    </row>
    <row r="176" s="5" customFormat="1" ht="32" customHeight="1" spans="1:19">
      <c r="A176" s="22" t="s">
        <v>17</v>
      </c>
      <c r="B176" s="22" t="s">
        <v>18</v>
      </c>
      <c r="C176" s="23">
        <v>172</v>
      </c>
      <c r="D176" s="24" t="s">
        <v>636</v>
      </c>
      <c r="E176" s="31" t="s">
        <v>460</v>
      </c>
      <c r="F176" s="22" t="s">
        <v>607</v>
      </c>
      <c r="G176" s="22" t="s">
        <v>637</v>
      </c>
      <c r="H176" s="26" t="s">
        <v>638</v>
      </c>
      <c r="I176" s="26" t="s">
        <v>639</v>
      </c>
      <c r="J176" s="25">
        <f t="shared" si="5"/>
        <v>50</v>
      </c>
      <c r="K176" s="31"/>
      <c r="L176" s="31"/>
      <c r="M176" s="31"/>
      <c r="N176" s="31">
        <v>50</v>
      </c>
      <c r="O176" s="30">
        <f t="shared" si="6"/>
        <v>50</v>
      </c>
      <c r="P176" s="31"/>
      <c r="Q176" s="31"/>
      <c r="R176" s="31"/>
      <c r="S176" s="31">
        <v>50</v>
      </c>
    </row>
    <row r="177" s="5" customFormat="1" ht="32" customHeight="1" spans="1:19">
      <c r="A177" s="22" t="s">
        <v>17</v>
      </c>
      <c r="B177" s="22" t="s">
        <v>18</v>
      </c>
      <c r="C177" s="23">
        <v>173</v>
      </c>
      <c r="D177" s="24" t="s">
        <v>640</v>
      </c>
      <c r="E177" s="31" t="s">
        <v>460</v>
      </c>
      <c r="F177" s="22" t="s">
        <v>607</v>
      </c>
      <c r="G177" s="22" t="s">
        <v>444</v>
      </c>
      <c r="H177" s="26" t="s">
        <v>641</v>
      </c>
      <c r="I177" s="26" t="s">
        <v>642</v>
      </c>
      <c r="J177" s="25">
        <f t="shared" si="5"/>
        <v>50</v>
      </c>
      <c r="K177" s="31"/>
      <c r="L177" s="31"/>
      <c r="M177" s="31"/>
      <c r="N177" s="31">
        <v>50</v>
      </c>
      <c r="O177" s="30">
        <f t="shared" si="6"/>
        <v>50</v>
      </c>
      <c r="P177" s="31"/>
      <c r="Q177" s="31"/>
      <c r="R177" s="31"/>
      <c r="S177" s="31">
        <v>50</v>
      </c>
    </row>
    <row r="178" s="5" customFormat="1" ht="32" customHeight="1" spans="1:19">
      <c r="A178" s="22" t="s">
        <v>17</v>
      </c>
      <c r="B178" s="22" t="s">
        <v>18</v>
      </c>
      <c r="C178" s="23">
        <v>174</v>
      </c>
      <c r="D178" s="24" t="s">
        <v>643</v>
      </c>
      <c r="E178" s="31" t="s">
        <v>460</v>
      </c>
      <c r="F178" s="22" t="s">
        <v>607</v>
      </c>
      <c r="G178" s="22" t="s">
        <v>644</v>
      </c>
      <c r="H178" s="26" t="s">
        <v>645</v>
      </c>
      <c r="I178" s="26" t="s">
        <v>646</v>
      </c>
      <c r="J178" s="25">
        <f t="shared" si="5"/>
        <v>50</v>
      </c>
      <c r="K178" s="31"/>
      <c r="L178" s="31"/>
      <c r="M178" s="31"/>
      <c r="N178" s="31">
        <v>50</v>
      </c>
      <c r="O178" s="30">
        <f t="shared" si="6"/>
        <v>50</v>
      </c>
      <c r="P178" s="31"/>
      <c r="Q178" s="31"/>
      <c r="R178" s="31"/>
      <c r="S178" s="31">
        <v>50</v>
      </c>
    </row>
    <row r="179" s="5" customFormat="1" ht="32" customHeight="1" spans="1:19">
      <c r="A179" s="22" t="s">
        <v>17</v>
      </c>
      <c r="B179" s="22" t="s">
        <v>18</v>
      </c>
      <c r="C179" s="23">
        <v>175</v>
      </c>
      <c r="D179" s="24" t="s">
        <v>647</v>
      </c>
      <c r="E179" s="31" t="s">
        <v>460</v>
      </c>
      <c r="F179" s="22" t="s">
        <v>607</v>
      </c>
      <c r="G179" s="22" t="s">
        <v>648</v>
      </c>
      <c r="H179" s="26" t="s">
        <v>649</v>
      </c>
      <c r="I179" s="26" t="s">
        <v>650</v>
      </c>
      <c r="J179" s="25">
        <f t="shared" si="5"/>
        <v>50</v>
      </c>
      <c r="K179" s="31"/>
      <c r="L179" s="31"/>
      <c r="M179" s="31"/>
      <c r="N179" s="31">
        <v>50</v>
      </c>
      <c r="O179" s="30">
        <f t="shared" si="6"/>
        <v>50</v>
      </c>
      <c r="P179" s="31"/>
      <c r="Q179" s="31"/>
      <c r="R179" s="31"/>
      <c r="S179" s="31">
        <v>50</v>
      </c>
    </row>
    <row r="180" s="5" customFormat="1" ht="32" customHeight="1" spans="1:19">
      <c r="A180" s="22" t="s">
        <v>17</v>
      </c>
      <c r="B180" s="22" t="s">
        <v>18</v>
      </c>
      <c r="C180" s="23">
        <v>176</v>
      </c>
      <c r="D180" s="24" t="s">
        <v>651</v>
      </c>
      <c r="E180" s="31" t="s">
        <v>460</v>
      </c>
      <c r="F180" s="22" t="s">
        <v>607</v>
      </c>
      <c r="G180" s="22" t="s">
        <v>652</v>
      </c>
      <c r="H180" s="26" t="s">
        <v>653</v>
      </c>
      <c r="I180" s="26" t="s">
        <v>654</v>
      </c>
      <c r="J180" s="25">
        <f t="shared" si="5"/>
        <v>50</v>
      </c>
      <c r="K180" s="31"/>
      <c r="L180" s="31"/>
      <c r="M180" s="31"/>
      <c r="N180" s="31">
        <v>50</v>
      </c>
      <c r="O180" s="30">
        <f t="shared" si="6"/>
        <v>50</v>
      </c>
      <c r="P180" s="31"/>
      <c r="Q180" s="31"/>
      <c r="R180" s="31"/>
      <c r="S180" s="31">
        <v>50</v>
      </c>
    </row>
    <row r="181" s="5" customFormat="1" ht="32" customHeight="1" spans="1:19">
      <c r="A181" s="22" t="s">
        <v>17</v>
      </c>
      <c r="B181" s="22" t="s">
        <v>18</v>
      </c>
      <c r="C181" s="23">
        <v>177</v>
      </c>
      <c r="D181" s="24" t="s">
        <v>655</v>
      </c>
      <c r="E181" s="31" t="s">
        <v>460</v>
      </c>
      <c r="F181" s="22" t="s">
        <v>607</v>
      </c>
      <c r="G181" s="22" t="s">
        <v>656</v>
      </c>
      <c r="H181" s="26" t="s">
        <v>657</v>
      </c>
      <c r="I181" s="26" t="s">
        <v>658</v>
      </c>
      <c r="J181" s="25">
        <f t="shared" si="5"/>
        <v>50</v>
      </c>
      <c r="K181" s="31"/>
      <c r="L181" s="31"/>
      <c r="M181" s="31"/>
      <c r="N181" s="31">
        <v>50</v>
      </c>
      <c r="O181" s="30">
        <f t="shared" si="6"/>
        <v>50</v>
      </c>
      <c r="P181" s="31"/>
      <c r="Q181" s="31"/>
      <c r="R181" s="31"/>
      <c r="S181" s="31">
        <v>50</v>
      </c>
    </row>
    <row r="182" s="5" customFormat="1" ht="32" customHeight="1" spans="1:19">
      <c r="A182" s="22" t="s">
        <v>17</v>
      </c>
      <c r="B182" s="22" t="s">
        <v>18</v>
      </c>
      <c r="C182" s="23">
        <v>178</v>
      </c>
      <c r="D182" s="24" t="s">
        <v>659</v>
      </c>
      <c r="E182" s="31" t="s">
        <v>460</v>
      </c>
      <c r="F182" s="22" t="s">
        <v>607</v>
      </c>
      <c r="G182" s="22" t="s">
        <v>660</v>
      </c>
      <c r="H182" s="26" t="s">
        <v>661</v>
      </c>
      <c r="I182" s="26" t="s">
        <v>662</v>
      </c>
      <c r="J182" s="25">
        <f t="shared" si="5"/>
        <v>50</v>
      </c>
      <c r="K182" s="31"/>
      <c r="L182" s="31"/>
      <c r="M182" s="31"/>
      <c r="N182" s="31">
        <v>50</v>
      </c>
      <c r="O182" s="30">
        <f t="shared" si="6"/>
        <v>50</v>
      </c>
      <c r="P182" s="31"/>
      <c r="Q182" s="31"/>
      <c r="R182" s="31"/>
      <c r="S182" s="31">
        <v>50</v>
      </c>
    </row>
    <row r="183" s="5" customFormat="1" ht="32" customHeight="1" spans="1:19">
      <c r="A183" s="22" t="s">
        <v>17</v>
      </c>
      <c r="B183" s="22" t="s">
        <v>18</v>
      </c>
      <c r="C183" s="23">
        <v>179</v>
      </c>
      <c r="D183" s="24" t="s">
        <v>663</v>
      </c>
      <c r="E183" s="31" t="s">
        <v>460</v>
      </c>
      <c r="F183" s="22" t="s">
        <v>607</v>
      </c>
      <c r="G183" s="22" t="s">
        <v>664</v>
      </c>
      <c r="H183" s="26" t="s">
        <v>665</v>
      </c>
      <c r="I183" s="26" t="s">
        <v>666</v>
      </c>
      <c r="J183" s="25">
        <f t="shared" si="5"/>
        <v>50</v>
      </c>
      <c r="K183" s="31"/>
      <c r="L183" s="31"/>
      <c r="M183" s="31"/>
      <c r="N183" s="31">
        <v>50</v>
      </c>
      <c r="O183" s="30">
        <f t="shared" si="6"/>
        <v>50</v>
      </c>
      <c r="P183" s="31"/>
      <c r="Q183" s="31"/>
      <c r="R183" s="31"/>
      <c r="S183" s="31">
        <v>50</v>
      </c>
    </row>
    <row r="184" s="5" customFormat="1" ht="32" customHeight="1" spans="1:19">
      <c r="A184" s="22" t="s">
        <v>17</v>
      </c>
      <c r="B184" s="22" t="s">
        <v>18</v>
      </c>
      <c r="C184" s="23">
        <v>180</v>
      </c>
      <c r="D184" s="24" t="s">
        <v>667</v>
      </c>
      <c r="E184" s="31" t="s">
        <v>460</v>
      </c>
      <c r="F184" s="22" t="s">
        <v>607</v>
      </c>
      <c r="G184" s="22" t="s">
        <v>668</v>
      </c>
      <c r="H184" s="26" t="s">
        <v>669</v>
      </c>
      <c r="I184" s="26" t="s">
        <v>670</v>
      </c>
      <c r="J184" s="25">
        <f t="shared" si="5"/>
        <v>50</v>
      </c>
      <c r="K184" s="31"/>
      <c r="L184" s="31"/>
      <c r="M184" s="31"/>
      <c r="N184" s="31">
        <v>50</v>
      </c>
      <c r="O184" s="30">
        <f t="shared" si="6"/>
        <v>50</v>
      </c>
      <c r="P184" s="31"/>
      <c r="Q184" s="31"/>
      <c r="R184" s="31"/>
      <c r="S184" s="31">
        <v>50</v>
      </c>
    </row>
    <row r="185" s="5" customFormat="1" ht="32" customHeight="1" spans="1:19">
      <c r="A185" s="22" t="s">
        <v>17</v>
      </c>
      <c r="B185" s="22" t="s">
        <v>18</v>
      </c>
      <c r="C185" s="23">
        <v>181</v>
      </c>
      <c r="D185" s="24" t="s">
        <v>671</v>
      </c>
      <c r="E185" s="31" t="s">
        <v>460</v>
      </c>
      <c r="F185" s="22" t="s">
        <v>607</v>
      </c>
      <c r="G185" s="22" t="s">
        <v>672</v>
      </c>
      <c r="H185" s="26" t="s">
        <v>673</v>
      </c>
      <c r="I185" s="26" t="s">
        <v>674</v>
      </c>
      <c r="J185" s="25">
        <f t="shared" si="5"/>
        <v>50</v>
      </c>
      <c r="K185" s="31"/>
      <c r="L185" s="31"/>
      <c r="M185" s="31"/>
      <c r="N185" s="31">
        <v>50</v>
      </c>
      <c r="O185" s="30">
        <f t="shared" si="6"/>
        <v>50</v>
      </c>
      <c r="P185" s="31"/>
      <c r="Q185" s="31"/>
      <c r="R185" s="31"/>
      <c r="S185" s="31">
        <v>50</v>
      </c>
    </row>
    <row r="186" s="5" customFormat="1" ht="32" customHeight="1" spans="1:19">
      <c r="A186" s="22" t="s">
        <v>17</v>
      </c>
      <c r="B186" s="22" t="s">
        <v>18</v>
      </c>
      <c r="C186" s="23">
        <v>182</v>
      </c>
      <c r="D186" s="24" t="s">
        <v>675</v>
      </c>
      <c r="E186" s="31" t="s">
        <v>460</v>
      </c>
      <c r="F186" s="22" t="s">
        <v>21</v>
      </c>
      <c r="G186" s="30" t="s">
        <v>676</v>
      </c>
      <c r="H186" s="26" t="s">
        <v>677</v>
      </c>
      <c r="I186" s="26" t="s">
        <v>678</v>
      </c>
      <c r="J186" s="25">
        <f t="shared" si="5"/>
        <v>282.1</v>
      </c>
      <c r="K186" s="31">
        <v>282.1</v>
      </c>
      <c r="L186" s="31"/>
      <c r="M186" s="31"/>
      <c r="N186" s="31"/>
      <c r="O186" s="30">
        <f t="shared" si="6"/>
        <v>270.4</v>
      </c>
      <c r="P186" s="31">
        <v>270.4</v>
      </c>
      <c r="Q186" s="31"/>
      <c r="R186" s="31"/>
      <c r="S186" s="31"/>
    </row>
    <row r="187" s="5" customFormat="1" ht="32" customHeight="1" spans="1:19">
      <c r="A187" s="22" t="s">
        <v>17</v>
      </c>
      <c r="B187" s="22" t="s">
        <v>18</v>
      </c>
      <c r="C187" s="23">
        <v>183</v>
      </c>
      <c r="D187" s="24" t="s">
        <v>679</v>
      </c>
      <c r="E187" s="31" t="s">
        <v>460</v>
      </c>
      <c r="F187" s="22" t="s">
        <v>21</v>
      </c>
      <c r="G187" s="30" t="s">
        <v>680</v>
      </c>
      <c r="H187" s="26" t="s">
        <v>681</v>
      </c>
      <c r="I187" s="26" t="s">
        <v>682</v>
      </c>
      <c r="J187" s="25">
        <f t="shared" si="5"/>
        <v>236.2617</v>
      </c>
      <c r="K187" s="31">
        <v>236.2617</v>
      </c>
      <c r="L187" s="31"/>
      <c r="M187" s="31"/>
      <c r="N187" s="31"/>
      <c r="O187" s="30">
        <f t="shared" si="6"/>
        <v>226.94</v>
      </c>
      <c r="P187" s="31">
        <v>226.94</v>
      </c>
      <c r="Q187" s="31"/>
      <c r="R187" s="31"/>
      <c r="S187" s="31"/>
    </row>
    <row r="188" s="5" customFormat="1" ht="32" customHeight="1" spans="1:19">
      <c r="A188" s="22" t="s">
        <v>17</v>
      </c>
      <c r="B188" s="22" t="s">
        <v>18</v>
      </c>
      <c r="C188" s="23">
        <v>184</v>
      </c>
      <c r="D188" s="24" t="s">
        <v>683</v>
      </c>
      <c r="E188" s="31" t="s">
        <v>460</v>
      </c>
      <c r="F188" s="22" t="s">
        <v>21</v>
      </c>
      <c r="G188" s="30" t="s">
        <v>684</v>
      </c>
      <c r="H188" s="26" t="s">
        <v>685</v>
      </c>
      <c r="I188" s="26" t="s">
        <v>686</v>
      </c>
      <c r="J188" s="25">
        <f t="shared" si="5"/>
        <v>220.51</v>
      </c>
      <c r="K188" s="31">
        <v>220.51</v>
      </c>
      <c r="L188" s="31"/>
      <c r="M188" s="31"/>
      <c r="N188" s="31"/>
      <c r="O188" s="30">
        <f t="shared" si="6"/>
        <v>209.4677</v>
      </c>
      <c r="P188" s="31">
        <v>209.4677</v>
      </c>
      <c r="Q188" s="31"/>
      <c r="R188" s="31"/>
      <c r="S188" s="31"/>
    </row>
    <row r="189" s="5" customFormat="1" ht="32" customHeight="1" spans="1:19">
      <c r="A189" s="22" t="s">
        <v>17</v>
      </c>
      <c r="B189" s="22" t="s">
        <v>18</v>
      </c>
      <c r="C189" s="23">
        <v>185</v>
      </c>
      <c r="D189" s="24" t="s">
        <v>687</v>
      </c>
      <c r="E189" s="31" t="s">
        <v>460</v>
      </c>
      <c r="F189" s="22" t="s">
        <v>21</v>
      </c>
      <c r="G189" s="30" t="s">
        <v>688</v>
      </c>
      <c r="H189" s="26" t="s">
        <v>689</v>
      </c>
      <c r="I189" s="26" t="s">
        <v>690</v>
      </c>
      <c r="J189" s="25">
        <f t="shared" si="5"/>
        <v>342.7</v>
      </c>
      <c r="K189" s="31">
        <v>342.7</v>
      </c>
      <c r="L189" s="31"/>
      <c r="M189" s="31"/>
      <c r="N189" s="31"/>
      <c r="O189" s="32">
        <f t="shared" si="6"/>
        <v>331.05428</v>
      </c>
      <c r="P189" s="39">
        <v>331.05428</v>
      </c>
      <c r="Q189" s="31"/>
      <c r="R189" s="31"/>
      <c r="S189" s="31"/>
    </row>
    <row r="190" s="5" customFormat="1" ht="32" customHeight="1" spans="1:19">
      <c r="A190" s="22" t="s">
        <v>17</v>
      </c>
      <c r="B190" s="22" t="s">
        <v>18</v>
      </c>
      <c r="C190" s="23">
        <v>186</v>
      </c>
      <c r="D190" s="24" t="s">
        <v>691</v>
      </c>
      <c r="E190" s="31" t="s">
        <v>460</v>
      </c>
      <c r="F190" s="22" t="s">
        <v>21</v>
      </c>
      <c r="G190" s="30" t="s">
        <v>229</v>
      </c>
      <c r="H190" s="26" t="s">
        <v>692</v>
      </c>
      <c r="I190" s="26" t="s">
        <v>693</v>
      </c>
      <c r="J190" s="25">
        <f t="shared" si="5"/>
        <v>197.2</v>
      </c>
      <c r="K190" s="31">
        <v>197.2</v>
      </c>
      <c r="L190" s="31"/>
      <c r="M190" s="31"/>
      <c r="N190" s="31"/>
      <c r="O190" s="30">
        <f t="shared" si="6"/>
        <v>189.64</v>
      </c>
      <c r="P190" s="31">
        <v>189.64</v>
      </c>
      <c r="Q190" s="31"/>
      <c r="R190" s="31"/>
      <c r="S190" s="31"/>
    </row>
    <row r="191" s="5" customFormat="1" ht="32" customHeight="1" spans="1:19">
      <c r="A191" s="22" t="s">
        <v>17</v>
      </c>
      <c r="B191" s="22" t="s">
        <v>18</v>
      </c>
      <c r="C191" s="23">
        <v>187</v>
      </c>
      <c r="D191" s="24" t="s">
        <v>694</v>
      </c>
      <c r="E191" s="31" t="s">
        <v>460</v>
      </c>
      <c r="F191" s="22" t="s">
        <v>21</v>
      </c>
      <c r="G191" s="30" t="s">
        <v>695</v>
      </c>
      <c r="H191" s="26" t="s">
        <v>696</v>
      </c>
      <c r="I191" s="26" t="s">
        <v>697</v>
      </c>
      <c r="J191" s="25">
        <f t="shared" si="5"/>
        <v>263.4</v>
      </c>
      <c r="K191" s="31">
        <v>263.4</v>
      </c>
      <c r="L191" s="31"/>
      <c r="M191" s="31"/>
      <c r="N191" s="31"/>
      <c r="O191" s="30">
        <f t="shared" si="6"/>
        <v>252.505946</v>
      </c>
      <c r="P191" s="31">
        <v>252.505946</v>
      </c>
      <c r="Q191" s="31"/>
      <c r="R191" s="31"/>
      <c r="S191" s="31"/>
    </row>
    <row r="192" s="5" customFormat="1" ht="32" customHeight="1" spans="1:19">
      <c r="A192" s="22" t="s">
        <v>17</v>
      </c>
      <c r="B192" s="22" t="s">
        <v>18</v>
      </c>
      <c r="C192" s="23">
        <v>188</v>
      </c>
      <c r="D192" s="24" t="s">
        <v>698</v>
      </c>
      <c r="E192" s="31" t="s">
        <v>460</v>
      </c>
      <c r="F192" s="22" t="s">
        <v>21</v>
      </c>
      <c r="G192" s="30" t="s">
        <v>429</v>
      </c>
      <c r="H192" s="26" t="s">
        <v>699</v>
      </c>
      <c r="I192" s="26" t="s">
        <v>700</v>
      </c>
      <c r="J192" s="25">
        <f t="shared" si="5"/>
        <v>441.26</v>
      </c>
      <c r="K192" s="31">
        <v>142.96385</v>
      </c>
      <c r="L192" s="31">
        <v>121.86</v>
      </c>
      <c r="M192" s="31">
        <v>176.43615</v>
      </c>
      <c r="N192" s="31"/>
      <c r="O192" s="30">
        <f t="shared" si="6"/>
        <v>427.188</v>
      </c>
      <c r="P192" s="31">
        <v>142.96385</v>
      </c>
      <c r="Q192" s="31">
        <v>121.86</v>
      </c>
      <c r="R192" s="31">
        <v>162.36415</v>
      </c>
      <c r="S192" s="31"/>
    </row>
    <row r="193" s="5" customFormat="1" ht="32" customHeight="1" spans="1:19">
      <c r="A193" s="22" t="s">
        <v>17</v>
      </c>
      <c r="B193" s="22" t="s">
        <v>18</v>
      </c>
      <c r="C193" s="23">
        <v>189</v>
      </c>
      <c r="D193" s="36" t="s">
        <v>701</v>
      </c>
      <c r="E193" s="31" t="s">
        <v>460</v>
      </c>
      <c r="F193" s="22" t="s">
        <v>21</v>
      </c>
      <c r="G193" s="30" t="s">
        <v>702</v>
      </c>
      <c r="H193" s="26" t="s">
        <v>703</v>
      </c>
      <c r="I193" s="26" t="s">
        <v>704</v>
      </c>
      <c r="J193" s="25">
        <f t="shared" si="5"/>
        <v>310.85</v>
      </c>
      <c r="K193" s="31"/>
      <c r="L193" s="31"/>
      <c r="M193" s="31">
        <v>310.85</v>
      </c>
      <c r="N193" s="31"/>
      <c r="O193" s="32">
        <f t="shared" si="6"/>
        <v>297.5601</v>
      </c>
      <c r="P193" s="31"/>
      <c r="Q193" s="31"/>
      <c r="R193" s="31">
        <v>297.5601</v>
      </c>
      <c r="S193" s="31"/>
    </row>
    <row r="194" s="5" customFormat="1" ht="32" customHeight="1" spans="1:19">
      <c r="A194" s="22" t="s">
        <v>17</v>
      </c>
      <c r="B194" s="22" t="s">
        <v>18</v>
      </c>
      <c r="C194" s="23">
        <v>190</v>
      </c>
      <c r="D194" s="36" t="s">
        <v>705</v>
      </c>
      <c r="E194" s="31" t="s">
        <v>460</v>
      </c>
      <c r="F194" s="26" t="s">
        <v>21</v>
      </c>
      <c r="G194" s="30" t="s">
        <v>706</v>
      </c>
      <c r="H194" s="26" t="s">
        <v>707</v>
      </c>
      <c r="I194" s="26" t="s">
        <v>708</v>
      </c>
      <c r="J194" s="25">
        <f t="shared" si="5"/>
        <v>500</v>
      </c>
      <c r="K194" s="31"/>
      <c r="L194" s="31"/>
      <c r="M194" s="31"/>
      <c r="N194" s="31">
        <v>500</v>
      </c>
      <c r="O194" s="30">
        <f t="shared" si="6"/>
        <v>500</v>
      </c>
      <c r="P194" s="31"/>
      <c r="Q194" s="31"/>
      <c r="R194" s="31"/>
      <c r="S194" s="31">
        <v>500</v>
      </c>
    </row>
    <row r="195" s="5" customFormat="1" ht="32" customHeight="1" spans="1:19">
      <c r="A195" s="22" t="s">
        <v>17</v>
      </c>
      <c r="B195" s="22" t="s">
        <v>18</v>
      </c>
      <c r="C195" s="23">
        <v>191</v>
      </c>
      <c r="D195" s="36" t="s">
        <v>709</v>
      </c>
      <c r="E195" s="31" t="s">
        <v>460</v>
      </c>
      <c r="F195" s="26" t="s">
        <v>710</v>
      </c>
      <c r="G195" s="30" t="s">
        <v>711</v>
      </c>
      <c r="H195" s="26" t="s">
        <v>712</v>
      </c>
      <c r="I195" s="26" t="s">
        <v>713</v>
      </c>
      <c r="J195" s="25">
        <f t="shared" si="5"/>
        <v>184.67</v>
      </c>
      <c r="K195" s="31"/>
      <c r="L195" s="31"/>
      <c r="M195" s="31">
        <v>184.67</v>
      </c>
      <c r="N195" s="31"/>
      <c r="O195" s="32">
        <f t="shared" si="6"/>
        <v>178.14729</v>
      </c>
      <c r="P195" s="31"/>
      <c r="Q195" s="31"/>
      <c r="R195" s="31">
        <v>178.14729</v>
      </c>
      <c r="S195" s="31"/>
    </row>
    <row r="196" s="5" customFormat="1" ht="32" customHeight="1" spans="1:19">
      <c r="A196" s="22" t="s">
        <v>17</v>
      </c>
      <c r="B196" s="22" t="s">
        <v>18</v>
      </c>
      <c r="C196" s="23">
        <v>192</v>
      </c>
      <c r="D196" s="36" t="s">
        <v>714</v>
      </c>
      <c r="E196" s="31" t="s">
        <v>460</v>
      </c>
      <c r="F196" s="26" t="s">
        <v>21</v>
      </c>
      <c r="G196" s="30" t="s">
        <v>382</v>
      </c>
      <c r="H196" s="26" t="s">
        <v>715</v>
      </c>
      <c r="I196" s="26" t="s">
        <v>716</v>
      </c>
      <c r="J196" s="25">
        <f t="shared" si="5"/>
        <v>230.13</v>
      </c>
      <c r="K196" s="31"/>
      <c r="L196" s="31"/>
      <c r="M196" s="31">
        <v>230.13</v>
      </c>
      <c r="N196" s="31"/>
      <c r="O196" s="30">
        <f t="shared" si="6"/>
        <v>222.22797</v>
      </c>
      <c r="P196" s="31"/>
      <c r="Q196" s="31"/>
      <c r="R196" s="31">
        <v>222.22797</v>
      </c>
      <c r="S196" s="31"/>
    </row>
    <row r="197" s="5" customFormat="1" ht="32" customHeight="1" spans="1:19">
      <c r="A197" s="22" t="s">
        <v>17</v>
      </c>
      <c r="B197" s="22" t="s">
        <v>18</v>
      </c>
      <c r="C197" s="23">
        <v>193</v>
      </c>
      <c r="D197" s="36" t="s">
        <v>717</v>
      </c>
      <c r="E197" s="31" t="s">
        <v>460</v>
      </c>
      <c r="F197" s="26" t="s">
        <v>21</v>
      </c>
      <c r="G197" s="30" t="s">
        <v>718</v>
      </c>
      <c r="H197" s="26" t="s">
        <v>719</v>
      </c>
      <c r="I197" s="26" t="s">
        <v>720</v>
      </c>
      <c r="J197" s="25">
        <f t="shared" si="5"/>
        <v>150.29</v>
      </c>
      <c r="K197" s="31"/>
      <c r="L197" s="31"/>
      <c r="M197" s="31">
        <v>150.29</v>
      </c>
      <c r="N197" s="31"/>
      <c r="O197" s="30">
        <f t="shared" si="6"/>
        <v>90.09</v>
      </c>
      <c r="P197" s="31"/>
      <c r="Q197" s="31"/>
      <c r="R197" s="31">
        <v>90.09</v>
      </c>
      <c r="S197" s="31"/>
    </row>
    <row r="198" s="5" customFormat="1" ht="32" customHeight="1" spans="1:19">
      <c r="A198" s="22" t="s">
        <v>17</v>
      </c>
      <c r="B198" s="22" t="s">
        <v>18</v>
      </c>
      <c r="C198" s="23">
        <v>194</v>
      </c>
      <c r="D198" s="36" t="s">
        <v>721</v>
      </c>
      <c r="E198" s="31" t="s">
        <v>460</v>
      </c>
      <c r="F198" s="26" t="s">
        <v>21</v>
      </c>
      <c r="G198" s="30" t="s">
        <v>126</v>
      </c>
      <c r="H198" s="26" t="s">
        <v>722</v>
      </c>
      <c r="I198" s="26" t="s">
        <v>723</v>
      </c>
      <c r="J198" s="25">
        <f t="shared" ref="J198:J212" si="7">K198+L198+M198+N198</f>
        <v>152.43</v>
      </c>
      <c r="K198" s="31"/>
      <c r="L198" s="31"/>
      <c r="M198" s="31">
        <v>152.43</v>
      </c>
      <c r="N198" s="31"/>
      <c r="O198" s="32">
        <f t="shared" ref="O198:O212" si="8">P198+Q198+R198+S198</f>
        <v>146.1693</v>
      </c>
      <c r="P198" s="31"/>
      <c r="Q198" s="31"/>
      <c r="R198" s="32">
        <v>146.1693</v>
      </c>
      <c r="S198" s="31"/>
    </row>
    <row r="199" s="5" customFormat="1" ht="32" customHeight="1" spans="1:19">
      <c r="A199" s="22" t="s">
        <v>17</v>
      </c>
      <c r="B199" s="22" t="s">
        <v>18</v>
      </c>
      <c r="C199" s="23">
        <v>195</v>
      </c>
      <c r="D199" s="36" t="s">
        <v>724</v>
      </c>
      <c r="E199" s="31" t="s">
        <v>460</v>
      </c>
      <c r="F199" s="26" t="s">
        <v>21</v>
      </c>
      <c r="G199" s="30" t="s">
        <v>229</v>
      </c>
      <c r="H199" s="26" t="s">
        <v>725</v>
      </c>
      <c r="I199" s="26" t="s">
        <v>726</v>
      </c>
      <c r="J199" s="25">
        <f t="shared" si="7"/>
        <v>87.34</v>
      </c>
      <c r="K199" s="31"/>
      <c r="L199" s="31"/>
      <c r="M199" s="31">
        <v>87.34</v>
      </c>
      <c r="N199" s="31"/>
      <c r="O199" s="32">
        <f t="shared" si="8"/>
        <v>83.5364</v>
      </c>
      <c r="P199" s="31"/>
      <c r="Q199" s="31"/>
      <c r="R199" s="31">
        <v>83.5364</v>
      </c>
      <c r="S199" s="31"/>
    </row>
    <row r="200" s="5" customFormat="1" ht="32" customHeight="1" spans="1:19">
      <c r="A200" s="22" t="s">
        <v>17</v>
      </c>
      <c r="B200" s="22" t="s">
        <v>18</v>
      </c>
      <c r="C200" s="23">
        <v>196</v>
      </c>
      <c r="D200" s="36" t="s">
        <v>727</v>
      </c>
      <c r="E200" s="31" t="s">
        <v>460</v>
      </c>
      <c r="F200" s="26" t="s">
        <v>21</v>
      </c>
      <c r="G200" s="30" t="s">
        <v>190</v>
      </c>
      <c r="H200" s="26" t="s">
        <v>728</v>
      </c>
      <c r="I200" s="26" t="s">
        <v>729</v>
      </c>
      <c r="J200" s="25">
        <f t="shared" si="7"/>
        <v>153.87</v>
      </c>
      <c r="K200" s="31"/>
      <c r="L200" s="31"/>
      <c r="M200" s="31">
        <v>153.87</v>
      </c>
      <c r="N200" s="31"/>
      <c r="O200" s="32">
        <f t="shared" si="8"/>
        <v>149.1375</v>
      </c>
      <c r="P200" s="31"/>
      <c r="Q200" s="31"/>
      <c r="R200" s="31">
        <v>149.1375</v>
      </c>
      <c r="S200" s="31"/>
    </row>
    <row r="201" s="5" customFormat="1" ht="32" customHeight="1" spans="1:19">
      <c r="A201" s="22" t="s">
        <v>17</v>
      </c>
      <c r="B201" s="22" t="s">
        <v>18</v>
      </c>
      <c r="C201" s="23">
        <v>197</v>
      </c>
      <c r="D201" s="36" t="s">
        <v>730</v>
      </c>
      <c r="E201" s="31" t="s">
        <v>460</v>
      </c>
      <c r="F201" s="26" t="s">
        <v>21</v>
      </c>
      <c r="G201" s="30" t="s">
        <v>731</v>
      </c>
      <c r="H201" s="26" t="s">
        <v>732</v>
      </c>
      <c r="I201" s="26" t="s">
        <v>733</v>
      </c>
      <c r="J201" s="25">
        <f t="shared" si="7"/>
        <v>500</v>
      </c>
      <c r="K201" s="31"/>
      <c r="L201" s="31"/>
      <c r="M201" s="31"/>
      <c r="N201" s="31">
        <v>500</v>
      </c>
      <c r="O201" s="30">
        <f t="shared" si="8"/>
        <v>500</v>
      </c>
      <c r="P201" s="31"/>
      <c r="Q201" s="31"/>
      <c r="R201" s="31"/>
      <c r="S201" s="31">
        <v>500</v>
      </c>
    </row>
    <row r="202" s="5" customFormat="1" ht="32" customHeight="1" spans="1:19">
      <c r="A202" s="22" t="s">
        <v>17</v>
      </c>
      <c r="B202" s="22" t="s">
        <v>18</v>
      </c>
      <c r="C202" s="23">
        <v>198</v>
      </c>
      <c r="D202" s="24" t="s">
        <v>734</v>
      </c>
      <c r="E202" s="31" t="s">
        <v>460</v>
      </c>
      <c r="F202" s="26" t="s">
        <v>21</v>
      </c>
      <c r="G202" s="26" t="s">
        <v>735</v>
      </c>
      <c r="H202" s="26" t="s">
        <v>736</v>
      </c>
      <c r="I202" s="26" t="s">
        <v>737</v>
      </c>
      <c r="J202" s="25">
        <f t="shared" si="7"/>
        <v>5000</v>
      </c>
      <c r="K202" s="31">
        <v>4000</v>
      </c>
      <c r="L202" s="31"/>
      <c r="M202" s="31"/>
      <c r="N202" s="31">
        <v>1000</v>
      </c>
      <c r="O202" s="30">
        <f t="shared" si="8"/>
        <v>5000</v>
      </c>
      <c r="P202" s="31">
        <v>4000</v>
      </c>
      <c r="Q202" s="31"/>
      <c r="R202" s="31"/>
      <c r="S202" s="31">
        <v>1000</v>
      </c>
    </row>
    <row r="203" s="5" customFormat="1" ht="32" customHeight="1" spans="1:19">
      <c r="A203" s="22" t="s">
        <v>17</v>
      </c>
      <c r="B203" s="22" t="s">
        <v>18</v>
      </c>
      <c r="C203" s="23">
        <v>199</v>
      </c>
      <c r="D203" s="24" t="s">
        <v>738</v>
      </c>
      <c r="E203" s="31" t="s">
        <v>739</v>
      </c>
      <c r="F203" s="22" t="s">
        <v>21</v>
      </c>
      <c r="G203" s="26" t="s">
        <v>740</v>
      </c>
      <c r="H203" s="26" t="s">
        <v>741</v>
      </c>
      <c r="I203" s="26" t="s">
        <v>742</v>
      </c>
      <c r="J203" s="25">
        <f t="shared" si="7"/>
        <v>2504.32</v>
      </c>
      <c r="K203" s="31"/>
      <c r="L203" s="31">
        <v>1477.15</v>
      </c>
      <c r="M203" s="31">
        <v>1027.17</v>
      </c>
      <c r="N203" s="31"/>
      <c r="O203" s="30">
        <f t="shared" si="8"/>
        <v>2504.32</v>
      </c>
      <c r="P203" s="31"/>
      <c r="Q203" s="31">
        <v>1477.15</v>
      </c>
      <c r="R203" s="31">
        <v>1027.17</v>
      </c>
      <c r="S203" s="31"/>
    </row>
    <row r="204" s="5" customFormat="1" ht="32" customHeight="1" spans="1:19">
      <c r="A204" s="22" t="s">
        <v>17</v>
      </c>
      <c r="B204" s="22" t="s">
        <v>18</v>
      </c>
      <c r="C204" s="23">
        <v>200</v>
      </c>
      <c r="D204" s="24" t="s">
        <v>743</v>
      </c>
      <c r="E204" s="31" t="s">
        <v>744</v>
      </c>
      <c r="F204" s="26" t="s">
        <v>21</v>
      </c>
      <c r="G204" s="26" t="s">
        <v>740</v>
      </c>
      <c r="H204" s="26" t="s">
        <v>745</v>
      </c>
      <c r="I204" s="26" t="s">
        <v>746</v>
      </c>
      <c r="J204" s="25">
        <f t="shared" si="7"/>
        <v>146.85</v>
      </c>
      <c r="K204" s="31"/>
      <c r="L204" s="31">
        <v>146.85</v>
      </c>
      <c r="M204" s="31"/>
      <c r="N204" s="31"/>
      <c r="O204" s="30">
        <f t="shared" si="8"/>
        <v>146.85</v>
      </c>
      <c r="P204" s="31"/>
      <c r="Q204" s="31">
        <v>146.85</v>
      </c>
      <c r="R204" s="31"/>
      <c r="S204" s="31"/>
    </row>
    <row r="205" s="5" customFormat="1" ht="32" customHeight="1" spans="1:19">
      <c r="A205" s="22" t="s">
        <v>17</v>
      </c>
      <c r="B205" s="22" t="s">
        <v>18</v>
      </c>
      <c r="C205" s="23">
        <v>201</v>
      </c>
      <c r="D205" s="24" t="s">
        <v>747</v>
      </c>
      <c r="E205" s="31" t="s">
        <v>744</v>
      </c>
      <c r="F205" s="26" t="s">
        <v>21</v>
      </c>
      <c r="G205" s="26" t="s">
        <v>740</v>
      </c>
      <c r="H205" s="26" t="s">
        <v>745</v>
      </c>
      <c r="I205" s="26" t="s">
        <v>748</v>
      </c>
      <c r="J205" s="25">
        <f t="shared" si="7"/>
        <v>150</v>
      </c>
      <c r="K205" s="31"/>
      <c r="L205" s="31"/>
      <c r="M205" s="31">
        <v>150</v>
      </c>
      <c r="N205" s="31"/>
      <c r="O205" s="30">
        <f t="shared" si="8"/>
        <v>150</v>
      </c>
      <c r="P205" s="31"/>
      <c r="Q205" s="31"/>
      <c r="R205" s="31">
        <v>150</v>
      </c>
      <c r="S205" s="31"/>
    </row>
    <row r="206" s="5" customFormat="1" ht="32" customHeight="1" spans="1:19">
      <c r="A206" s="22" t="s">
        <v>17</v>
      </c>
      <c r="B206" s="22" t="s">
        <v>18</v>
      </c>
      <c r="C206" s="23">
        <v>202</v>
      </c>
      <c r="D206" s="24" t="s">
        <v>749</v>
      </c>
      <c r="E206" s="31" t="s">
        <v>744</v>
      </c>
      <c r="F206" s="26" t="s">
        <v>21</v>
      </c>
      <c r="G206" s="26" t="s">
        <v>740</v>
      </c>
      <c r="H206" s="26" t="s">
        <v>750</v>
      </c>
      <c r="I206" s="26" t="s">
        <v>751</v>
      </c>
      <c r="J206" s="25">
        <f t="shared" si="7"/>
        <v>12</v>
      </c>
      <c r="K206" s="31"/>
      <c r="L206" s="31">
        <v>12</v>
      </c>
      <c r="M206" s="31"/>
      <c r="N206" s="31"/>
      <c r="O206" s="30">
        <f t="shared" si="8"/>
        <v>12</v>
      </c>
      <c r="P206" s="31"/>
      <c r="Q206" s="31">
        <v>12</v>
      </c>
      <c r="R206" s="31"/>
      <c r="S206" s="31"/>
    </row>
    <row r="207" s="5" customFormat="1" ht="32" customHeight="1" spans="1:19">
      <c r="A207" s="22" t="s">
        <v>17</v>
      </c>
      <c r="B207" s="22" t="s">
        <v>18</v>
      </c>
      <c r="C207" s="23">
        <v>203</v>
      </c>
      <c r="D207" s="24" t="s">
        <v>752</v>
      </c>
      <c r="E207" s="31" t="s">
        <v>753</v>
      </c>
      <c r="F207" s="26" t="s">
        <v>754</v>
      </c>
      <c r="G207" s="26" t="s">
        <v>18</v>
      </c>
      <c r="H207" s="26" t="s">
        <v>755</v>
      </c>
      <c r="I207" s="26" t="s">
        <v>756</v>
      </c>
      <c r="J207" s="25">
        <f t="shared" si="7"/>
        <v>80</v>
      </c>
      <c r="K207" s="31">
        <v>80</v>
      </c>
      <c r="L207" s="31"/>
      <c r="M207" s="31"/>
      <c r="N207" s="31"/>
      <c r="O207" s="30">
        <f t="shared" si="8"/>
        <v>80</v>
      </c>
      <c r="P207" s="31">
        <v>80</v>
      </c>
      <c r="Q207" s="31"/>
      <c r="R207" s="31"/>
      <c r="S207" s="31"/>
    </row>
    <row r="208" s="5" customFormat="1" ht="32" customHeight="1" spans="1:19">
      <c r="A208" s="22" t="s">
        <v>17</v>
      </c>
      <c r="B208" s="22" t="s">
        <v>18</v>
      </c>
      <c r="C208" s="23">
        <v>204</v>
      </c>
      <c r="D208" s="34" t="s">
        <v>757</v>
      </c>
      <c r="E208" s="31" t="s">
        <v>460</v>
      </c>
      <c r="F208" s="40" t="s">
        <v>758</v>
      </c>
      <c r="G208" s="40" t="s">
        <v>759</v>
      </c>
      <c r="H208" s="40" t="s">
        <v>760</v>
      </c>
      <c r="I208" s="40" t="s">
        <v>761</v>
      </c>
      <c r="J208" s="25">
        <f t="shared" si="7"/>
        <v>65.28</v>
      </c>
      <c r="K208" s="31">
        <v>65.28</v>
      </c>
      <c r="L208" s="31"/>
      <c r="M208" s="31"/>
      <c r="N208" s="31"/>
      <c r="O208" s="30">
        <f t="shared" si="8"/>
        <v>63.0888</v>
      </c>
      <c r="P208" s="31">
        <v>63.0888</v>
      </c>
      <c r="Q208" s="31"/>
      <c r="R208" s="31"/>
      <c r="S208" s="31"/>
    </row>
    <row r="209" s="5" customFormat="1" ht="32" customHeight="1" spans="1:19">
      <c r="A209" s="22" t="s">
        <v>17</v>
      </c>
      <c r="B209" s="22" t="s">
        <v>18</v>
      </c>
      <c r="C209" s="23">
        <v>205</v>
      </c>
      <c r="D209" s="34" t="s">
        <v>762</v>
      </c>
      <c r="E209" s="31" t="s">
        <v>460</v>
      </c>
      <c r="F209" s="26" t="s">
        <v>763</v>
      </c>
      <c r="G209" s="26" t="s">
        <v>764</v>
      </c>
      <c r="H209" s="26" t="s">
        <v>765</v>
      </c>
      <c r="I209" s="26" t="s">
        <v>766</v>
      </c>
      <c r="J209" s="25">
        <f t="shared" si="7"/>
        <v>95.28</v>
      </c>
      <c r="K209" s="31">
        <v>67.72</v>
      </c>
      <c r="L209" s="31"/>
      <c r="M209" s="31">
        <v>27.56</v>
      </c>
      <c r="N209" s="31"/>
      <c r="O209" s="30">
        <f t="shared" si="8"/>
        <v>72.8</v>
      </c>
      <c r="P209" s="31">
        <v>67.72</v>
      </c>
      <c r="Q209" s="31"/>
      <c r="R209" s="31">
        <v>5.08</v>
      </c>
      <c r="S209" s="31"/>
    </row>
    <row r="210" s="5" customFormat="1" ht="32" customHeight="1" spans="1:19">
      <c r="A210" s="22" t="s">
        <v>17</v>
      </c>
      <c r="B210" s="22" t="s">
        <v>18</v>
      </c>
      <c r="C210" s="23">
        <v>206</v>
      </c>
      <c r="D210" s="34" t="s">
        <v>767</v>
      </c>
      <c r="E210" s="31" t="s">
        <v>460</v>
      </c>
      <c r="F210" s="26" t="s">
        <v>768</v>
      </c>
      <c r="G210" s="26" t="s">
        <v>489</v>
      </c>
      <c r="H210" s="26" t="s">
        <v>769</v>
      </c>
      <c r="I210" s="26" t="s">
        <v>770</v>
      </c>
      <c r="J210" s="25">
        <f t="shared" si="7"/>
        <v>400</v>
      </c>
      <c r="K210" s="31"/>
      <c r="L210" s="31">
        <v>57.26</v>
      </c>
      <c r="M210" s="31">
        <v>342.74</v>
      </c>
      <c r="N210" s="31"/>
      <c r="O210" s="30">
        <f t="shared" si="8"/>
        <v>400</v>
      </c>
      <c r="P210" s="31"/>
      <c r="Q210" s="31">
        <v>57.26</v>
      </c>
      <c r="R210" s="31">
        <v>342.74</v>
      </c>
      <c r="S210" s="31"/>
    </row>
    <row r="211" s="5" customFormat="1" ht="32" customHeight="1" spans="1:19">
      <c r="A211" s="22" t="s">
        <v>17</v>
      </c>
      <c r="B211" s="22" t="s">
        <v>18</v>
      </c>
      <c r="C211" s="23">
        <v>207</v>
      </c>
      <c r="D211" s="34" t="s">
        <v>771</v>
      </c>
      <c r="E211" s="31" t="s">
        <v>460</v>
      </c>
      <c r="F211" s="26" t="s">
        <v>768</v>
      </c>
      <c r="G211" s="26" t="s">
        <v>483</v>
      </c>
      <c r="H211" s="26" t="s">
        <v>772</v>
      </c>
      <c r="I211" s="26" t="s">
        <v>770</v>
      </c>
      <c r="J211" s="25">
        <f t="shared" si="7"/>
        <v>33.74</v>
      </c>
      <c r="K211" s="31"/>
      <c r="L211" s="31">
        <v>33.74</v>
      </c>
      <c r="M211" s="31"/>
      <c r="N211" s="31"/>
      <c r="O211" s="30">
        <f t="shared" si="8"/>
        <v>33.74</v>
      </c>
      <c r="P211" s="31"/>
      <c r="Q211" s="31">
        <v>33.74</v>
      </c>
      <c r="R211" s="31"/>
      <c r="S211" s="31"/>
    </row>
    <row r="212" s="5" customFormat="1" ht="32" customHeight="1" spans="1:19">
      <c r="A212" s="22" t="s">
        <v>17</v>
      </c>
      <c r="B212" s="22" t="s">
        <v>18</v>
      </c>
      <c r="C212" s="23">
        <v>208</v>
      </c>
      <c r="D212" s="36" t="s">
        <v>773</v>
      </c>
      <c r="E212" s="31" t="s">
        <v>774</v>
      </c>
      <c r="F212" s="26" t="s">
        <v>21</v>
      </c>
      <c r="G212" s="22" t="s">
        <v>18</v>
      </c>
      <c r="H212" s="22" t="s">
        <v>775</v>
      </c>
      <c r="I212" s="26" t="s">
        <v>776</v>
      </c>
      <c r="J212" s="25">
        <f t="shared" si="7"/>
        <v>266</v>
      </c>
      <c r="K212" s="31"/>
      <c r="L212" s="31"/>
      <c r="M212" s="31"/>
      <c r="N212" s="31">
        <v>266</v>
      </c>
      <c r="O212" s="32">
        <f t="shared" si="8"/>
        <v>214.135</v>
      </c>
      <c r="P212" s="31"/>
      <c r="Q212" s="31"/>
      <c r="R212" s="31"/>
      <c r="S212" s="30">
        <v>214.135</v>
      </c>
    </row>
  </sheetData>
  <mergeCells count="12">
    <mergeCell ref="A1:S1"/>
    <mergeCell ref="J2:N2"/>
    <mergeCell ref="O2:S2"/>
    <mergeCell ref="A2:A3"/>
    <mergeCell ref="B2:B3"/>
    <mergeCell ref="C2:C3"/>
    <mergeCell ref="D2:D3"/>
    <mergeCell ref="E2:E3"/>
    <mergeCell ref="F2:F3"/>
    <mergeCell ref="G2:G3"/>
    <mergeCell ref="H2:H3"/>
    <mergeCell ref="I2:I3"/>
  </mergeCells>
  <conditionalFormatting sqref="S9">
    <cfRule type="duplicateValues" dxfId="0" priority="6"/>
    <cfRule type="duplicateValues" dxfId="0" priority="7"/>
    <cfRule type="duplicateValues" dxfId="0" priority="8"/>
    <cfRule type="duplicateValues" dxfId="0" priority="9"/>
    <cfRule type="duplicateValues" dxfId="0" priority="10"/>
  </conditionalFormatting>
  <conditionalFormatting sqref="S10">
    <cfRule type="duplicateValues" dxfId="0" priority="1"/>
    <cfRule type="duplicateValues" dxfId="0" priority="2"/>
    <cfRule type="duplicateValues" dxfId="0" priority="3"/>
    <cfRule type="duplicateValues" dxfId="0" priority="4"/>
    <cfRule type="duplicateValues" dxfId="0" priority="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2022年衔接资金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WPS_1663331870</cp:lastModifiedBy>
  <dcterms:created xsi:type="dcterms:W3CDTF">2019-02-19T08:50:00Z</dcterms:created>
  <cp:lastPrinted>2020-11-09T01:06:00Z</cp:lastPrinted>
  <dcterms:modified xsi:type="dcterms:W3CDTF">2022-12-20T05:40:37Z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ubyTemplateID" linkTarget="0">
    <vt:lpwstr>11</vt:lpwstr>
  </property>
  <property fmtid="{D5CDD505-2E9C-101B-9397-08002B2CF9AE}" pid="4" name="ICV">
    <vt:lpwstr>8C2503D4D1EB4A199DB44905751EDC46</vt:lpwstr>
  </property>
  <property fmtid="{D5CDD505-2E9C-101B-9397-08002B2CF9AE}" pid="5" name="KSOReadingLayout">
    <vt:bool>true</vt:bool>
  </property>
</Properties>
</file>